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ronezhskaia\Desktop\Внутренняя оценка качества\Результаты промежуточной аттестации  2021-2022\Новая папка\"/>
    </mc:Choice>
  </mc:AlternateContent>
  <bookViews>
    <workbookView xWindow="0" yWindow="0" windowWidth="28800" windowHeight="12135" activeTab="1"/>
  </bookViews>
  <sheets>
    <sheet name="отд 1" sheetId="6" r:id="rId1"/>
    <sheet name="отд 2" sheetId="5" r:id="rId2"/>
    <sheet name="Лист1" sheetId="1" r:id="rId3"/>
    <sheet name="Лист2" sheetId="2" r:id="rId4"/>
    <sheet name="Лист3" sheetId="3" r:id="rId5"/>
  </sheets>
  <definedNames>
    <definedName name="_xlnm.Print_Area" localSheetId="0">'отд 1'!$A$1:$V$30</definedName>
    <definedName name="_xlnm.Print_Area" localSheetId="1">'отд 2'!$A$1:$S$26</definedName>
  </definedNames>
  <calcPr calcId="152511"/>
</workbook>
</file>

<file path=xl/calcChain.xml><?xml version="1.0" encoding="utf-8"?>
<calcChain xmlns="http://schemas.openxmlformats.org/spreadsheetml/2006/main">
  <c r="M17" i="5" l="1"/>
  <c r="M18" i="5"/>
  <c r="M22" i="5"/>
  <c r="M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9" i="5"/>
  <c r="M10" i="5"/>
  <c r="M11" i="5"/>
  <c r="M12" i="5"/>
  <c r="M13" i="5"/>
  <c r="M14" i="5"/>
  <c r="M15" i="5"/>
  <c r="M16" i="5"/>
  <c r="M19" i="5"/>
  <c r="M20" i="5"/>
  <c r="R24" i="5"/>
  <c r="P24" i="5"/>
  <c r="Q24" i="5"/>
  <c r="O24" i="5"/>
  <c r="C24" i="5"/>
  <c r="D24" i="5"/>
  <c r="E24" i="5"/>
  <c r="F24" i="5"/>
  <c r="G24" i="5"/>
  <c r="H24" i="5"/>
  <c r="I24" i="5"/>
  <c r="J24" i="5"/>
  <c r="L24" i="5"/>
  <c r="B24" i="5"/>
  <c r="N24" i="5" l="1"/>
  <c r="K24" i="5"/>
  <c r="M24" i="5" s="1"/>
  <c r="S24" i="5"/>
</calcChain>
</file>

<file path=xl/sharedStrings.xml><?xml version="1.0" encoding="utf-8"?>
<sst xmlns="http://schemas.openxmlformats.org/spreadsheetml/2006/main" count="55" uniqueCount="33">
  <si>
    <t>Ведомость посещаемости</t>
  </si>
  <si>
    <r>
      <t xml:space="preserve">за  </t>
    </r>
    <r>
      <rPr>
        <u/>
        <sz val="18"/>
        <rFont val="Arial Cyr"/>
        <charset val="204"/>
      </rPr>
      <t xml:space="preserve">                               </t>
    </r>
    <r>
      <rPr>
        <sz val="18"/>
        <rFont val="Arial Cyr"/>
        <charset val="204"/>
      </rPr>
      <t xml:space="preserve">  201   г.</t>
    </r>
  </si>
  <si>
    <t>№ группы</t>
  </si>
  <si>
    <t>321-323</t>
  </si>
  <si>
    <t>821-823</t>
  </si>
  <si>
    <t>к-во по списку</t>
  </si>
  <si>
    <t>ИТОГИ УСПЕВАЕМОСТИ</t>
  </si>
  <si>
    <t>Закончили семестр</t>
  </si>
  <si>
    <t>Сдали экзамены</t>
  </si>
  <si>
    <t>Пропуски за семестр</t>
  </si>
  <si>
    <t>Отсев за семестр</t>
  </si>
  <si>
    <t xml:space="preserve">Группа </t>
  </si>
  <si>
    <t>на 5</t>
  </si>
  <si>
    <t>на 4 и 5</t>
  </si>
  <si>
    <t>на 3</t>
  </si>
  <si>
    <t>неуд</t>
  </si>
  <si>
    <t>%  кач.</t>
  </si>
  <si>
    <t>% успев.</t>
  </si>
  <si>
    <t>Кол. студентов</t>
  </si>
  <si>
    <t>% кач. по экзаменам</t>
  </si>
  <si>
    <t xml:space="preserve">всего </t>
  </si>
  <si>
    <t>без ув. пр.</t>
  </si>
  <si>
    <t>Заведующий отделением                                                                 С.Н.Ильченко</t>
  </si>
  <si>
    <t>За ΙΙ семестр 2020 – 2021 учебного года</t>
  </si>
  <si>
    <t>отделение № 1</t>
  </si>
  <si>
    <t>ИТОГО</t>
  </si>
  <si>
    <t>1ГД</t>
  </si>
  <si>
    <t>2ГД</t>
  </si>
  <si>
    <t>с 3</t>
  </si>
  <si>
    <t>За 2 семестр 2021 – 2022 учебного года</t>
  </si>
  <si>
    <t>отделение № 3</t>
  </si>
  <si>
    <t>Заведующий отделением                                                                 Н.С.Кириченко</t>
  </si>
  <si>
    <t>Результаты промежуточной аттестации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</si>
</sst>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Arial Cyr"/>
      <charset val="204"/>
    </font>
    <font>
      <sz val="18"/>
      <name val="Arial Cyr"/>
      <charset val="204"/>
    </font>
    <font>
      <sz val="12"/>
      <name val="Arial Cyr"/>
      <charset val="204"/>
    </font>
    <font>
      <sz val="20"/>
      <name val="Arial Cyr"/>
      <charset val="204"/>
    </font>
    <font>
      <sz val="24"/>
      <name val="Arial Cyr"/>
      <charset val="204"/>
    </font>
    <font>
      <u/>
      <sz val="18"/>
      <name val="Arial Cyr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0" fillId="0" borderId="0" xfId="0" applyBorder="1"/>
    <xf numFmtId="0" fontId="4" fillId="0" borderId="0" xfId="1" applyFont="1" applyFill="1" applyBorder="1"/>
    <xf numFmtId="0" fontId="5" fillId="0" borderId="0" xfId="1" applyFont="1"/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9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4" fillId="0" borderId="1" xfId="1" applyFont="1" applyBorder="1" applyAlignment="1">
      <alignment horizontal="center" textRotation="90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topLeftCell="A7" zoomScale="90" zoomScaleNormal="90" workbookViewId="0">
      <selection activeCell="O31" sqref="O31"/>
    </sheetView>
  </sheetViews>
  <sheetFormatPr defaultRowHeight="15" x14ac:dyDescent="0.25"/>
  <cols>
    <col min="1" max="1" width="10.28515625" style="14" customWidth="1"/>
    <col min="2" max="2" width="13.5703125" style="14" customWidth="1"/>
    <col min="3" max="3" width="8.7109375" style="14" customWidth="1"/>
    <col min="4" max="4" width="0.140625" style="14" hidden="1" customWidth="1"/>
    <col min="5" max="9" width="3.140625" style="14" hidden="1" customWidth="1"/>
    <col min="10" max="10" width="10.7109375" style="14" customWidth="1"/>
    <col min="11" max="11" width="6.42578125" style="14" customWidth="1"/>
    <col min="12" max="12" width="8" style="14" customWidth="1"/>
    <col min="13" max="13" width="9.28515625" style="14" customWidth="1"/>
    <col min="14" max="14" width="9.5703125" style="14" customWidth="1"/>
    <col min="15" max="15" width="7" style="14" customWidth="1"/>
    <col min="16" max="16" width="11.7109375" style="14" customWidth="1"/>
    <col min="17" max="18" width="7" style="14" customWidth="1"/>
    <col min="19" max="19" width="14.7109375" style="14" customWidth="1"/>
    <col min="20" max="20" width="10.140625" style="14" customWidth="1"/>
    <col min="21" max="21" width="15" style="14" customWidth="1"/>
    <col min="22" max="22" width="11.85546875" style="14" customWidth="1"/>
    <col min="23" max="46" width="7" customWidth="1"/>
  </cols>
  <sheetData>
    <row r="1" spans="1:46" ht="1.5" customHeight="1" x14ac:dyDescent="0.35">
      <c r="C1" s="13"/>
      <c r="D1" s="13"/>
      <c r="E1" s="13"/>
      <c r="F1" s="17"/>
      <c r="G1" s="17" t="s">
        <v>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"/>
      <c r="AI1" s="2"/>
      <c r="AJ1" s="2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6" ht="1.5" customHeight="1" x14ac:dyDescent="0.3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46" ht="15" customHeight="1" x14ac:dyDescent="0.25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46" ht="15" customHeight="1" x14ac:dyDescent="0.2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46" ht="18.75" x14ac:dyDescent="0.3">
      <c r="A6" s="18"/>
      <c r="B6" s="18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46" ht="36.75" customHeight="1" x14ac:dyDescent="0.3">
      <c r="A7" s="35" t="s">
        <v>11</v>
      </c>
      <c r="B7" s="35" t="s">
        <v>18</v>
      </c>
      <c r="C7" s="37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5" t="s">
        <v>17</v>
      </c>
      <c r="N7" s="35" t="s">
        <v>16</v>
      </c>
      <c r="O7" s="37" t="s">
        <v>8</v>
      </c>
      <c r="P7" s="37"/>
      <c r="Q7" s="37"/>
      <c r="R7" s="37"/>
      <c r="S7" s="35" t="s">
        <v>19</v>
      </c>
      <c r="T7" s="37" t="s">
        <v>9</v>
      </c>
      <c r="U7" s="37"/>
      <c r="V7" s="35" t="s">
        <v>10</v>
      </c>
    </row>
    <row r="8" spans="1:46" ht="24" customHeight="1" x14ac:dyDescent="0.3">
      <c r="A8" s="36"/>
      <c r="B8" s="36"/>
      <c r="C8" s="15" t="s">
        <v>12</v>
      </c>
      <c r="D8" s="15"/>
      <c r="E8" s="15"/>
      <c r="F8" s="15"/>
      <c r="G8" s="15"/>
      <c r="H8" s="15"/>
      <c r="I8" s="15"/>
      <c r="J8" s="15" t="s">
        <v>13</v>
      </c>
      <c r="K8" s="15" t="s">
        <v>14</v>
      </c>
      <c r="L8" s="15" t="s">
        <v>15</v>
      </c>
      <c r="M8" s="36"/>
      <c r="N8" s="36"/>
      <c r="O8" s="15" t="s">
        <v>12</v>
      </c>
      <c r="P8" s="15" t="s">
        <v>13</v>
      </c>
      <c r="Q8" s="15" t="s">
        <v>14</v>
      </c>
      <c r="R8" s="15" t="s">
        <v>15</v>
      </c>
      <c r="S8" s="36"/>
      <c r="T8" s="15" t="s">
        <v>20</v>
      </c>
      <c r="U8" s="15" t="s">
        <v>21</v>
      </c>
      <c r="V8" s="36"/>
    </row>
    <row r="9" spans="1:46" ht="18.75" x14ac:dyDescent="0.3">
      <c r="A9" s="15">
        <v>115</v>
      </c>
      <c r="B9" s="15">
        <v>31</v>
      </c>
      <c r="C9" s="15"/>
      <c r="D9" s="15"/>
      <c r="E9" s="15"/>
      <c r="F9" s="15"/>
      <c r="G9" s="15"/>
      <c r="H9" s="15"/>
      <c r="I9" s="15"/>
      <c r="J9" s="15">
        <v>8</v>
      </c>
      <c r="K9" s="15">
        <v>23</v>
      </c>
      <c r="L9" s="15"/>
      <c r="M9" s="15">
        <v>100</v>
      </c>
      <c r="N9" s="15">
        <v>25.8</v>
      </c>
      <c r="O9" s="15">
        <v>3</v>
      </c>
      <c r="P9" s="15">
        <v>10</v>
      </c>
      <c r="Q9" s="15">
        <v>18</v>
      </c>
      <c r="R9" s="15"/>
      <c r="S9" s="15">
        <v>41.9</v>
      </c>
      <c r="T9" s="15">
        <v>1132</v>
      </c>
      <c r="U9" s="15">
        <v>344</v>
      </c>
      <c r="V9" s="15"/>
    </row>
    <row r="10" spans="1:46" ht="18.75" x14ac:dyDescent="0.3">
      <c r="A10" s="15">
        <v>211</v>
      </c>
      <c r="B10" s="15">
        <v>23</v>
      </c>
      <c r="C10" s="15"/>
      <c r="D10" s="15"/>
      <c r="E10" s="15"/>
      <c r="F10" s="15"/>
      <c r="G10" s="15"/>
      <c r="H10" s="15"/>
      <c r="I10" s="15"/>
      <c r="J10" s="15">
        <v>8</v>
      </c>
      <c r="K10" s="15">
        <v>14</v>
      </c>
      <c r="L10" s="15">
        <v>1</v>
      </c>
      <c r="M10" s="15">
        <v>95.7</v>
      </c>
      <c r="N10" s="15">
        <v>34.799999999999997</v>
      </c>
      <c r="O10" s="15">
        <v>1</v>
      </c>
      <c r="P10" s="15">
        <v>8</v>
      </c>
      <c r="Q10" s="15">
        <v>13</v>
      </c>
      <c r="R10" s="15">
        <v>1</v>
      </c>
      <c r="S10" s="15">
        <v>39.1</v>
      </c>
      <c r="T10" s="15">
        <v>1284</v>
      </c>
      <c r="U10" s="15">
        <v>118</v>
      </c>
      <c r="V10" s="15">
        <v>3</v>
      </c>
    </row>
    <row r="11" spans="1:46" ht="18.75" x14ac:dyDescent="0.3">
      <c r="A11" s="15">
        <v>221</v>
      </c>
      <c r="B11" s="15">
        <v>17</v>
      </c>
      <c r="C11" s="15">
        <v>3</v>
      </c>
      <c r="D11" s="15"/>
      <c r="E11" s="15"/>
      <c r="F11" s="15"/>
      <c r="G11" s="15"/>
      <c r="H11" s="15"/>
      <c r="I11" s="15"/>
      <c r="J11" s="15">
        <v>2</v>
      </c>
      <c r="K11" s="15">
        <v>9</v>
      </c>
      <c r="L11" s="15">
        <v>3</v>
      </c>
      <c r="M11" s="15">
        <v>82.4</v>
      </c>
      <c r="N11" s="15">
        <v>29.4</v>
      </c>
      <c r="O11" s="15">
        <v>3</v>
      </c>
      <c r="P11" s="15">
        <v>7</v>
      </c>
      <c r="Q11" s="15">
        <v>6</v>
      </c>
      <c r="R11" s="15">
        <v>1</v>
      </c>
      <c r="S11" s="15">
        <v>58.8</v>
      </c>
      <c r="T11" s="15">
        <v>1342</v>
      </c>
      <c r="U11" s="15">
        <v>674</v>
      </c>
      <c r="V11" s="15">
        <v>5</v>
      </c>
    </row>
    <row r="12" spans="1:46" ht="18.75" x14ac:dyDescent="0.3">
      <c r="A12" s="15">
        <v>231</v>
      </c>
      <c r="B12" s="15">
        <v>15</v>
      </c>
      <c r="C12" s="15">
        <v>2</v>
      </c>
      <c r="D12" s="15"/>
      <c r="E12" s="15"/>
      <c r="F12" s="15"/>
      <c r="G12" s="15"/>
      <c r="H12" s="15"/>
      <c r="I12" s="15"/>
      <c r="J12" s="15">
        <v>4</v>
      </c>
      <c r="K12" s="15">
        <v>6</v>
      </c>
      <c r="L12" s="15">
        <v>3</v>
      </c>
      <c r="M12" s="15">
        <v>80</v>
      </c>
      <c r="N12" s="15">
        <v>40</v>
      </c>
      <c r="O12" s="15">
        <v>4</v>
      </c>
      <c r="P12" s="15">
        <v>6</v>
      </c>
      <c r="Q12" s="15">
        <v>2</v>
      </c>
      <c r="R12" s="15">
        <v>3</v>
      </c>
      <c r="S12" s="15">
        <v>66.7</v>
      </c>
      <c r="T12" s="15">
        <v>1156</v>
      </c>
      <c r="U12" s="15">
        <v>778</v>
      </c>
      <c r="V12" s="15">
        <v>4</v>
      </c>
    </row>
    <row r="13" spans="1:46" ht="18.75" x14ac:dyDescent="0.3">
      <c r="A13" s="15">
        <v>241</v>
      </c>
      <c r="B13" s="15">
        <v>10</v>
      </c>
      <c r="C13" s="15">
        <v>1</v>
      </c>
      <c r="D13" s="15"/>
      <c r="E13" s="15"/>
      <c r="F13" s="15"/>
      <c r="G13" s="15"/>
      <c r="H13" s="15"/>
      <c r="I13" s="15"/>
      <c r="J13" s="15">
        <v>4</v>
      </c>
      <c r="K13" s="15">
        <v>5</v>
      </c>
      <c r="L13" s="15"/>
      <c r="M13" s="15">
        <v>100</v>
      </c>
      <c r="N13" s="15">
        <v>50</v>
      </c>
      <c r="O13" s="15">
        <v>2</v>
      </c>
      <c r="P13" s="15">
        <v>3</v>
      </c>
      <c r="Q13" s="15">
        <v>5</v>
      </c>
      <c r="R13" s="15"/>
      <c r="S13" s="15">
        <v>50</v>
      </c>
      <c r="T13" s="15">
        <v>60</v>
      </c>
      <c r="U13" s="15">
        <v>42</v>
      </c>
      <c r="V13" s="15"/>
    </row>
    <row r="14" spans="1:46" ht="18.75" x14ac:dyDescent="0.3">
      <c r="A14" s="15">
        <v>611</v>
      </c>
      <c r="B14" s="15">
        <v>32</v>
      </c>
      <c r="C14" s="15"/>
      <c r="D14" s="15"/>
      <c r="E14" s="15"/>
      <c r="F14" s="15"/>
      <c r="G14" s="15"/>
      <c r="H14" s="15"/>
      <c r="I14" s="15"/>
      <c r="J14" s="15">
        <v>8</v>
      </c>
      <c r="K14" s="15">
        <v>23</v>
      </c>
      <c r="L14" s="15">
        <v>1</v>
      </c>
      <c r="M14" s="15">
        <v>96.9</v>
      </c>
      <c r="N14" s="15">
        <v>25</v>
      </c>
      <c r="O14" s="15"/>
      <c r="P14" s="15">
        <v>9</v>
      </c>
      <c r="Q14" s="15">
        <v>22</v>
      </c>
      <c r="R14" s="15">
        <v>1</v>
      </c>
      <c r="S14" s="15">
        <v>28.1</v>
      </c>
      <c r="T14" s="15">
        <v>1648</v>
      </c>
      <c r="U14" s="15">
        <v>510</v>
      </c>
      <c r="V14" s="15">
        <v>1</v>
      </c>
    </row>
    <row r="15" spans="1:46" ht="18.75" x14ac:dyDescent="0.3">
      <c r="A15" s="15">
        <v>621</v>
      </c>
      <c r="B15" s="15">
        <v>28</v>
      </c>
      <c r="C15" s="15">
        <v>3</v>
      </c>
      <c r="D15" s="15"/>
      <c r="E15" s="15"/>
      <c r="F15" s="15"/>
      <c r="G15" s="15"/>
      <c r="H15" s="15"/>
      <c r="I15" s="15"/>
      <c r="J15" s="15">
        <v>16</v>
      </c>
      <c r="K15" s="15">
        <v>6</v>
      </c>
      <c r="L15" s="15">
        <v>3</v>
      </c>
      <c r="M15" s="15">
        <v>89.3</v>
      </c>
      <c r="N15" s="15">
        <v>67.900000000000006</v>
      </c>
      <c r="O15" s="15">
        <v>13</v>
      </c>
      <c r="P15" s="15">
        <v>9</v>
      </c>
      <c r="Q15" s="15">
        <v>6</v>
      </c>
      <c r="R15" s="15"/>
      <c r="S15" s="15">
        <v>78.599999999999994</v>
      </c>
      <c r="T15" s="15">
        <v>2138</v>
      </c>
      <c r="U15" s="15">
        <v>1574</v>
      </c>
      <c r="V15" s="15">
        <v>3</v>
      </c>
    </row>
    <row r="16" spans="1:46" ht="18.75" x14ac:dyDescent="0.3">
      <c r="A16" s="15">
        <v>711</v>
      </c>
      <c r="B16" s="15">
        <v>30</v>
      </c>
      <c r="C16" s="15"/>
      <c r="D16" s="15"/>
      <c r="E16" s="15"/>
      <c r="F16" s="15"/>
      <c r="G16" s="15"/>
      <c r="H16" s="15"/>
      <c r="I16" s="15"/>
      <c r="J16" s="15">
        <v>9</v>
      </c>
      <c r="K16" s="15">
        <v>20</v>
      </c>
      <c r="L16" s="15">
        <v>1</v>
      </c>
      <c r="M16" s="15">
        <v>96.7</v>
      </c>
      <c r="N16" s="15">
        <v>30</v>
      </c>
      <c r="O16" s="15"/>
      <c r="P16" s="15">
        <v>11</v>
      </c>
      <c r="Q16" s="15">
        <v>18</v>
      </c>
      <c r="R16" s="15">
        <v>1</v>
      </c>
      <c r="S16" s="15">
        <v>36.700000000000003</v>
      </c>
      <c r="T16" s="15">
        <v>2172</v>
      </c>
      <c r="U16" s="15">
        <v>344</v>
      </c>
      <c r="V16" s="15">
        <v>5</v>
      </c>
    </row>
    <row r="17" spans="1:22" ht="18.75" x14ac:dyDescent="0.3">
      <c r="A17" s="15">
        <v>731</v>
      </c>
      <c r="B17" s="15">
        <v>20</v>
      </c>
      <c r="C17" s="15">
        <v>1</v>
      </c>
      <c r="D17" s="15"/>
      <c r="E17" s="15"/>
      <c r="F17" s="15"/>
      <c r="G17" s="15"/>
      <c r="H17" s="15"/>
      <c r="I17" s="15"/>
      <c r="J17" s="15">
        <v>15</v>
      </c>
      <c r="K17" s="15">
        <v>1</v>
      </c>
      <c r="L17" s="15">
        <v>3</v>
      </c>
      <c r="M17" s="15">
        <v>85</v>
      </c>
      <c r="N17" s="15">
        <v>80</v>
      </c>
      <c r="O17" s="15">
        <v>8</v>
      </c>
      <c r="P17" s="15">
        <v>9</v>
      </c>
      <c r="Q17" s="15"/>
      <c r="R17" s="15">
        <v>3</v>
      </c>
      <c r="S17" s="15">
        <v>85</v>
      </c>
      <c r="T17" s="15">
        <v>250</v>
      </c>
      <c r="U17" s="15">
        <v>198</v>
      </c>
      <c r="V17" s="15">
        <v>1</v>
      </c>
    </row>
    <row r="18" spans="1:22" ht="18.75" x14ac:dyDescent="0.3">
      <c r="A18" s="15">
        <v>741</v>
      </c>
      <c r="B18" s="15">
        <v>12</v>
      </c>
      <c r="C18" s="15">
        <v>1</v>
      </c>
      <c r="D18" s="15"/>
      <c r="E18" s="15"/>
      <c r="F18" s="15"/>
      <c r="G18" s="15"/>
      <c r="H18" s="15"/>
      <c r="I18" s="15"/>
      <c r="J18" s="15">
        <v>5</v>
      </c>
      <c r="K18" s="15">
        <v>6</v>
      </c>
      <c r="L18" s="15"/>
      <c r="M18" s="15">
        <v>100</v>
      </c>
      <c r="N18" s="15">
        <v>50</v>
      </c>
      <c r="O18" s="15">
        <v>3</v>
      </c>
      <c r="P18" s="15">
        <v>4</v>
      </c>
      <c r="Q18" s="15">
        <v>5</v>
      </c>
      <c r="R18" s="15"/>
      <c r="S18" s="15">
        <v>58.3</v>
      </c>
      <c r="T18" s="15">
        <v>378</v>
      </c>
      <c r="U18" s="15">
        <v>130</v>
      </c>
      <c r="V18" s="15"/>
    </row>
    <row r="19" spans="1:22" ht="18.75" x14ac:dyDescent="0.3">
      <c r="A19" s="15">
        <v>712</v>
      </c>
      <c r="B19" s="15">
        <v>33</v>
      </c>
      <c r="C19" s="15">
        <v>2</v>
      </c>
      <c r="D19" s="15"/>
      <c r="E19" s="15"/>
      <c r="F19" s="15"/>
      <c r="G19" s="15"/>
      <c r="H19" s="15"/>
      <c r="I19" s="15"/>
      <c r="J19" s="15">
        <v>21</v>
      </c>
      <c r="K19" s="15">
        <v>10</v>
      </c>
      <c r="L19" s="15"/>
      <c r="M19" s="15">
        <v>100</v>
      </c>
      <c r="N19" s="15">
        <v>69.7</v>
      </c>
      <c r="O19" s="15">
        <v>7</v>
      </c>
      <c r="P19" s="15">
        <v>16</v>
      </c>
      <c r="Q19" s="15">
        <v>10</v>
      </c>
      <c r="R19" s="15"/>
      <c r="S19" s="15">
        <v>69.7</v>
      </c>
      <c r="T19" s="15">
        <v>664</v>
      </c>
      <c r="U19" s="15">
        <v>400</v>
      </c>
      <c r="V19" s="15">
        <v>1</v>
      </c>
    </row>
    <row r="20" spans="1:22" ht="18.75" x14ac:dyDescent="0.3">
      <c r="A20" s="15">
        <v>713</v>
      </c>
      <c r="B20" s="15">
        <v>32</v>
      </c>
      <c r="C20" s="15"/>
      <c r="D20" s="15"/>
      <c r="E20" s="15"/>
      <c r="F20" s="15"/>
      <c r="G20" s="15"/>
      <c r="H20" s="15"/>
      <c r="I20" s="15"/>
      <c r="J20" s="15">
        <v>13</v>
      </c>
      <c r="K20" s="15">
        <v>17</v>
      </c>
      <c r="L20" s="15">
        <v>2</v>
      </c>
      <c r="M20" s="15">
        <v>93.8</v>
      </c>
      <c r="N20" s="15">
        <v>40.6</v>
      </c>
      <c r="O20" s="15">
        <v>2</v>
      </c>
      <c r="P20" s="15">
        <v>14</v>
      </c>
      <c r="Q20" s="15">
        <v>14</v>
      </c>
      <c r="R20" s="15">
        <v>2</v>
      </c>
      <c r="S20" s="15">
        <v>50</v>
      </c>
      <c r="T20" s="15">
        <v>1696</v>
      </c>
      <c r="U20" s="15">
        <v>220</v>
      </c>
      <c r="V20" s="15">
        <v>1</v>
      </c>
    </row>
    <row r="21" spans="1:22" ht="18.75" x14ac:dyDescent="0.3">
      <c r="A21" s="15">
        <v>722</v>
      </c>
      <c r="B21" s="15">
        <v>32</v>
      </c>
      <c r="C21" s="15">
        <v>3</v>
      </c>
      <c r="D21" s="15"/>
      <c r="E21" s="15"/>
      <c r="F21" s="15"/>
      <c r="G21" s="15"/>
      <c r="H21" s="15"/>
      <c r="I21" s="15"/>
      <c r="J21" s="15">
        <v>15</v>
      </c>
      <c r="K21" s="15">
        <v>2</v>
      </c>
      <c r="L21" s="15">
        <v>12</v>
      </c>
      <c r="M21" s="15">
        <v>62.5</v>
      </c>
      <c r="N21" s="15">
        <v>56.3</v>
      </c>
      <c r="O21" s="15">
        <v>11</v>
      </c>
      <c r="P21" s="15">
        <v>8</v>
      </c>
      <c r="Q21" s="15">
        <v>1</v>
      </c>
      <c r="R21" s="15">
        <v>12</v>
      </c>
      <c r="S21" s="15">
        <v>59.4</v>
      </c>
      <c r="T21" s="15">
        <v>1172</v>
      </c>
      <c r="U21" s="15">
        <v>728</v>
      </c>
      <c r="V21" s="15">
        <v>2</v>
      </c>
    </row>
    <row r="22" spans="1:22" ht="18.75" x14ac:dyDescent="0.3">
      <c r="A22" s="15">
        <v>732</v>
      </c>
      <c r="B22" s="15">
        <v>20</v>
      </c>
      <c r="C22" s="15">
        <v>8</v>
      </c>
      <c r="D22" s="15"/>
      <c r="E22" s="15"/>
      <c r="F22" s="15"/>
      <c r="G22" s="15"/>
      <c r="H22" s="15"/>
      <c r="I22" s="15"/>
      <c r="J22" s="15">
        <v>6</v>
      </c>
      <c r="K22" s="15">
        <v>4</v>
      </c>
      <c r="L22" s="15">
        <v>2</v>
      </c>
      <c r="M22" s="15">
        <v>90</v>
      </c>
      <c r="N22" s="15">
        <v>70</v>
      </c>
      <c r="O22" s="15">
        <v>11</v>
      </c>
      <c r="P22" s="15">
        <v>4</v>
      </c>
      <c r="Q22" s="15">
        <v>3</v>
      </c>
      <c r="R22" s="15">
        <v>2</v>
      </c>
      <c r="S22" s="15">
        <v>75</v>
      </c>
      <c r="T22" s="15">
        <v>610</v>
      </c>
      <c r="U22" s="15">
        <v>332</v>
      </c>
      <c r="V22" s="15"/>
    </row>
    <row r="23" spans="1:22" ht="18.75" x14ac:dyDescent="0.3">
      <c r="A23" s="15">
        <v>733</v>
      </c>
      <c r="B23" s="15">
        <v>16</v>
      </c>
      <c r="C23" s="15">
        <v>3</v>
      </c>
      <c r="D23" s="15"/>
      <c r="E23" s="15"/>
      <c r="F23" s="15"/>
      <c r="G23" s="15"/>
      <c r="H23" s="15"/>
      <c r="I23" s="15"/>
      <c r="J23" s="15">
        <v>5</v>
      </c>
      <c r="K23" s="15">
        <v>3</v>
      </c>
      <c r="L23" s="15">
        <v>5</v>
      </c>
      <c r="M23" s="15">
        <v>68.8</v>
      </c>
      <c r="N23" s="15">
        <v>50</v>
      </c>
      <c r="O23" s="15">
        <v>5</v>
      </c>
      <c r="P23" s="15">
        <v>3</v>
      </c>
      <c r="Q23" s="15">
        <v>3</v>
      </c>
      <c r="R23" s="15">
        <v>5</v>
      </c>
      <c r="S23" s="15">
        <v>50</v>
      </c>
      <c r="T23" s="15">
        <v>1046</v>
      </c>
      <c r="U23" s="15">
        <v>666</v>
      </c>
      <c r="V23" s="15">
        <v>1</v>
      </c>
    </row>
    <row r="24" spans="1:22" ht="18.75" x14ac:dyDescent="0.3">
      <c r="A24" s="15">
        <v>742</v>
      </c>
      <c r="B24" s="15">
        <v>27</v>
      </c>
      <c r="C24" s="15">
        <v>1</v>
      </c>
      <c r="D24" s="15"/>
      <c r="E24" s="15"/>
      <c r="F24" s="15"/>
      <c r="G24" s="15"/>
      <c r="H24" s="15"/>
      <c r="I24" s="15"/>
      <c r="J24" s="15">
        <v>10</v>
      </c>
      <c r="K24" s="15">
        <v>16</v>
      </c>
      <c r="L24" s="15"/>
      <c r="M24" s="15">
        <v>100</v>
      </c>
      <c r="N24" s="15">
        <v>40.700000000000003</v>
      </c>
      <c r="O24" s="15">
        <v>1</v>
      </c>
      <c r="P24" s="15">
        <v>15</v>
      </c>
      <c r="Q24" s="15">
        <v>11</v>
      </c>
      <c r="R24" s="15"/>
      <c r="S24" s="15">
        <v>59.3</v>
      </c>
      <c r="T24" s="15">
        <v>2626</v>
      </c>
      <c r="U24" s="15">
        <v>1272</v>
      </c>
      <c r="V24" s="15">
        <v>1</v>
      </c>
    </row>
    <row r="25" spans="1:22" ht="18.75" x14ac:dyDescent="0.3">
      <c r="A25" s="15" t="s">
        <v>26</v>
      </c>
      <c r="B25" s="15">
        <v>34</v>
      </c>
      <c r="C25" s="15">
        <v>2</v>
      </c>
      <c r="D25" s="15"/>
      <c r="E25" s="15"/>
      <c r="F25" s="15"/>
      <c r="G25" s="15"/>
      <c r="H25" s="15"/>
      <c r="I25" s="15"/>
      <c r="J25" s="15">
        <v>28</v>
      </c>
      <c r="K25" s="15">
        <v>2</v>
      </c>
      <c r="L25" s="15">
        <v>2</v>
      </c>
      <c r="M25" s="15">
        <v>94.1</v>
      </c>
      <c r="N25" s="15">
        <v>88.2</v>
      </c>
      <c r="O25" s="15">
        <v>8</v>
      </c>
      <c r="P25" s="15">
        <v>24</v>
      </c>
      <c r="Q25" s="15">
        <v>2</v>
      </c>
      <c r="R25" s="15"/>
      <c r="S25" s="15">
        <v>94.1</v>
      </c>
      <c r="T25" s="15">
        <v>1570</v>
      </c>
      <c r="U25" s="15">
        <v>868</v>
      </c>
      <c r="V25" s="15">
        <v>4</v>
      </c>
    </row>
    <row r="26" spans="1:22" ht="18.75" x14ac:dyDescent="0.3">
      <c r="A26" s="15" t="s">
        <v>27</v>
      </c>
      <c r="B26" s="15">
        <v>30</v>
      </c>
      <c r="C26" s="15">
        <v>3</v>
      </c>
      <c r="D26" s="15"/>
      <c r="E26" s="15"/>
      <c r="F26" s="15"/>
      <c r="G26" s="15"/>
      <c r="H26" s="15"/>
      <c r="I26" s="15"/>
      <c r="J26" s="15">
        <v>6</v>
      </c>
      <c r="K26" s="15">
        <v>18</v>
      </c>
      <c r="L26" s="15">
        <v>3</v>
      </c>
      <c r="M26" s="15">
        <v>90</v>
      </c>
      <c r="N26" s="15">
        <v>30</v>
      </c>
      <c r="O26" s="15">
        <v>13</v>
      </c>
      <c r="P26" s="15">
        <v>11</v>
      </c>
      <c r="Q26" s="15">
        <v>3</v>
      </c>
      <c r="R26" s="15">
        <v>3</v>
      </c>
      <c r="S26" s="15">
        <v>80</v>
      </c>
      <c r="T26" s="15">
        <v>1854</v>
      </c>
      <c r="U26" s="15">
        <v>1072</v>
      </c>
      <c r="V26" s="15"/>
    </row>
    <row r="27" spans="1:22" ht="19.5" thickBot="1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22.5" customHeight="1" thickBot="1" x14ac:dyDescent="0.35">
      <c r="A28" s="21" t="s">
        <v>25</v>
      </c>
      <c r="B28" s="23">
        <v>442</v>
      </c>
      <c r="C28" s="22">
        <v>33</v>
      </c>
      <c r="D28" s="20"/>
      <c r="E28" s="20"/>
      <c r="F28" s="20"/>
      <c r="G28" s="20"/>
      <c r="H28" s="20"/>
      <c r="I28" s="24"/>
      <c r="J28" s="21">
        <v>183</v>
      </c>
      <c r="K28" s="23">
        <v>185</v>
      </c>
      <c r="L28" s="25">
        <v>41</v>
      </c>
      <c r="M28" s="23">
        <v>90.7</v>
      </c>
      <c r="N28" s="25">
        <v>48.9</v>
      </c>
      <c r="O28" s="21">
        <v>95</v>
      </c>
      <c r="P28" s="21">
        <v>171</v>
      </c>
      <c r="Q28" s="21">
        <v>142</v>
      </c>
      <c r="R28" s="21">
        <v>34</v>
      </c>
      <c r="S28" s="21">
        <v>60.2</v>
      </c>
      <c r="T28" s="21">
        <v>22798</v>
      </c>
      <c r="U28" s="21">
        <v>10270</v>
      </c>
      <c r="V28" s="23">
        <v>33</v>
      </c>
    </row>
    <row r="29" spans="1:22" ht="22.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8.75" x14ac:dyDescent="0.3">
      <c r="A30" s="38" t="s">
        <v>22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</sheetData>
  <mergeCells count="14">
    <mergeCell ref="S7:S8"/>
    <mergeCell ref="T7:U7"/>
    <mergeCell ref="V7:V8"/>
    <mergeCell ref="A30:V30"/>
    <mergeCell ref="AK1:AT1"/>
    <mergeCell ref="A2:V3"/>
    <mergeCell ref="A4:V4"/>
    <mergeCell ref="A5:V5"/>
    <mergeCell ref="A7:A8"/>
    <mergeCell ref="B7:B8"/>
    <mergeCell ref="C7:L7"/>
    <mergeCell ref="M7:M8"/>
    <mergeCell ref="N7:N8"/>
    <mergeCell ref="O7:R7"/>
  </mergeCells>
  <pageMargins left="0.39370078740157483" right="0.39370078740157483" top="0.59055118110236227" bottom="0.19685039370078741" header="0.31496062992125984" footer="0"/>
  <pageSetup paperSize="9" scale="86" fitToHeight="3" orientation="landscape" verticalDpi="0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6"/>
  <sheetViews>
    <sheetView tabSelected="1" view="pageLayout" zoomScale="75" zoomScaleNormal="90" zoomScalePageLayoutView="75" workbookViewId="0">
      <selection activeCell="S10" sqref="S10"/>
    </sheetView>
  </sheetViews>
  <sheetFormatPr defaultRowHeight="15" x14ac:dyDescent="0.25"/>
  <cols>
    <col min="1" max="1" width="10.28515625" style="14" customWidth="1"/>
    <col min="2" max="2" width="13.5703125" style="14" customWidth="1"/>
    <col min="3" max="3" width="8.7109375" style="14" customWidth="1"/>
    <col min="4" max="4" width="0.140625" style="14" hidden="1" customWidth="1"/>
    <col min="5" max="9" width="3.140625" style="14" hidden="1" customWidth="1"/>
    <col min="10" max="10" width="10.7109375" style="14" customWidth="1"/>
    <col min="11" max="11" width="6.42578125" style="14" customWidth="1"/>
    <col min="12" max="12" width="8" style="14" customWidth="1"/>
    <col min="13" max="13" width="11.5703125" style="14" bestFit="1" customWidth="1"/>
    <col min="14" max="14" width="9.5703125" style="14" customWidth="1"/>
    <col min="15" max="15" width="7" style="14" customWidth="1"/>
    <col min="16" max="16" width="11.7109375" style="14" customWidth="1"/>
    <col min="17" max="18" width="7" style="14" customWidth="1"/>
    <col min="19" max="19" width="14.7109375" style="14" customWidth="1"/>
    <col min="20" max="43" width="7" customWidth="1"/>
  </cols>
  <sheetData>
    <row r="1" spans="1:43" ht="1.5" customHeight="1" x14ac:dyDescent="0.35">
      <c r="C1" s="13"/>
      <c r="D1" s="13"/>
      <c r="E1" s="13"/>
      <c r="F1" s="17"/>
      <c r="G1" s="17" t="s">
        <v>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2"/>
      <c r="AF1" s="2"/>
      <c r="AG1" s="2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3" ht="1.5" customHeight="1" x14ac:dyDescent="0.3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43" ht="15" customHeight="1" x14ac:dyDescent="0.2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43" ht="15" customHeight="1" x14ac:dyDescent="0.2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43" ht="18.75" x14ac:dyDescent="0.3">
      <c r="A6" s="18"/>
      <c r="B6" s="18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43" ht="36.75" customHeight="1" x14ac:dyDescent="0.3">
      <c r="A7" s="35" t="s">
        <v>11</v>
      </c>
      <c r="B7" s="35" t="s">
        <v>18</v>
      </c>
      <c r="C7" s="37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5" t="s">
        <v>17</v>
      </c>
      <c r="N7" s="35" t="s">
        <v>16</v>
      </c>
      <c r="O7" s="37" t="s">
        <v>8</v>
      </c>
      <c r="P7" s="37"/>
      <c r="Q7" s="37"/>
      <c r="R7" s="37"/>
      <c r="S7" s="35" t="s">
        <v>19</v>
      </c>
    </row>
    <row r="8" spans="1:43" ht="24" customHeight="1" x14ac:dyDescent="0.3">
      <c r="A8" s="36"/>
      <c r="B8" s="36"/>
      <c r="C8" s="15" t="s">
        <v>12</v>
      </c>
      <c r="D8" s="15"/>
      <c r="E8" s="15"/>
      <c r="F8" s="15"/>
      <c r="G8" s="15"/>
      <c r="H8" s="15"/>
      <c r="I8" s="15"/>
      <c r="J8" s="15" t="s">
        <v>13</v>
      </c>
      <c r="K8" s="15" t="s">
        <v>28</v>
      </c>
      <c r="L8" s="15" t="s">
        <v>15</v>
      </c>
      <c r="M8" s="36"/>
      <c r="N8" s="36"/>
      <c r="O8" s="15" t="s">
        <v>12</v>
      </c>
      <c r="P8" s="15" t="s">
        <v>13</v>
      </c>
      <c r="Q8" s="15" t="s">
        <v>28</v>
      </c>
      <c r="R8" s="15" t="s">
        <v>15</v>
      </c>
      <c r="S8" s="36"/>
    </row>
    <row r="9" spans="1:43" ht="18.75" x14ac:dyDescent="0.3">
      <c r="A9" s="15">
        <v>211</v>
      </c>
      <c r="B9" s="28">
        <v>28</v>
      </c>
      <c r="C9" s="28"/>
      <c r="D9" s="28"/>
      <c r="E9" s="28"/>
      <c r="F9" s="28"/>
      <c r="G9" s="28"/>
      <c r="H9" s="28"/>
      <c r="I9" s="28"/>
      <c r="J9" s="28">
        <v>8</v>
      </c>
      <c r="K9" s="28">
        <v>20</v>
      </c>
      <c r="L9" s="28"/>
      <c r="M9" s="29">
        <f>SUM(C9:K9)*100/B9</f>
        <v>100</v>
      </c>
      <c r="N9" s="29">
        <f>SUM(C9:J9)*100/B9</f>
        <v>28.571428571428573</v>
      </c>
      <c r="O9" s="28">
        <v>1</v>
      </c>
      <c r="P9" s="28">
        <v>12</v>
      </c>
      <c r="Q9" s="28">
        <v>15</v>
      </c>
      <c r="R9" s="28"/>
      <c r="S9" s="29">
        <f>SUM(O9:P9)*100/B9</f>
        <v>46.428571428571431</v>
      </c>
    </row>
    <row r="10" spans="1:43" ht="18.75" x14ac:dyDescent="0.3">
      <c r="A10" s="15">
        <v>221</v>
      </c>
      <c r="B10" s="28">
        <v>19</v>
      </c>
      <c r="C10" s="27">
        <v>2</v>
      </c>
      <c r="D10" s="27"/>
      <c r="E10" s="27"/>
      <c r="F10" s="27"/>
      <c r="G10" s="27"/>
      <c r="H10" s="27"/>
      <c r="I10" s="27"/>
      <c r="J10" s="27">
        <v>9</v>
      </c>
      <c r="K10" s="28">
        <v>8</v>
      </c>
      <c r="L10" s="27"/>
      <c r="M10" s="29">
        <f t="shared" ref="M10:M24" si="0">SUM(C10:K10)*100/B10</f>
        <v>100</v>
      </c>
      <c r="N10" s="29">
        <f t="shared" ref="N10:N22" si="1">SUM(C10:J10)*100/B10</f>
        <v>57.89473684210526</v>
      </c>
      <c r="O10" s="15">
        <v>4</v>
      </c>
      <c r="P10" s="15">
        <v>10</v>
      </c>
      <c r="Q10" s="15">
        <v>5</v>
      </c>
      <c r="R10" s="15"/>
      <c r="S10" s="29">
        <f t="shared" ref="S10:S24" si="2">SUM(O10:P10)*100/B10</f>
        <v>73.684210526315795</v>
      </c>
    </row>
    <row r="11" spans="1:43" ht="18.75" x14ac:dyDescent="0.3">
      <c r="A11" s="15">
        <v>231</v>
      </c>
      <c r="B11" s="28">
        <v>13</v>
      </c>
      <c r="C11" s="27">
        <v>2</v>
      </c>
      <c r="D11" s="27"/>
      <c r="E11" s="27"/>
      <c r="F11" s="27"/>
      <c r="G11" s="27"/>
      <c r="H11" s="27"/>
      <c r="I11" s="27"/>
      <c r="J11" s="27">
        <v>4</v>
      </c>
      <c r="K11" s="28">
        <v>3</v>
      </c>
      <c r="L11" s="27">
        <v>3</v>
      </c>
      <c r="M11" s="29">
        <f t="shared" si="0"/>
        <v>69.230769230769226</v>
      </c>
      <c r="N11" s="29">
        <f t="shared" si="1"/>
        <v>46.153846153846153</v>
      </c>
      <c r="O11" s="15">
        <v>4</v>
      </c>
      <c r="P11" s="15">
        <v>3</v>
      </c>
      <c r="Q11" s="15">
        <v>3</v>
      </c>
      <c r="R11" s="15">
        <v>3</v>
      </c>
      <c r="S11" s="29">
        <f t="shared" si="2"/>
        <v>53.846153846153847</v>
      </c>
    </row>
    <row r="12" spans="1:43" ht="18.75" x14ac:dyDescent="0.3">
      <c r="A12" s="15">
        <v>241</v>
      </c>
      <c r="B12" s="28">
        <v>15</v>
      </c>
      <c r="C12" s="27">
        <v>4</v>
      </c>
      <c r="D12" s="27"/>
      <c r="E12" s="27"/>
      <c r="F12" s="27"/>
      <c r="G12" s="27"/>
      <c r="H12" s="27"/>
      <c r="I12" s="27"/>
      <c r="J12" s="27">
        <v>5</v>
      </c>
      <c r="K12" s="28">
        <v>6</v>
      </c>
      <c r="L12" s="27"/>
      <c r="M12" s="29">
        <f t="shared" si="0"/>
        <v>100</v>
      </c>
      <c r="N12" s="29">
        <f t="shared" si="1"/>
        <v>60</v>
      </c>
      <c r="O12" s="15">
        <v>6</v>
      </c>
      <c r="P12" s="15">
        <v>4</v>
      </c>
      <c r="Q12" s="15">
        <v>5</v>
      </c>
      <c r="R12" s="15"/>
      <c r="S12" s="29">
        <f t="shared" si="2"/>
        <v>66.666666666666671</v>
      </c>
    </row>
    <row r="13" spans="1:43" ht="18.75" x14ac:dyDescent="0.3">
      <c r="A13" s="15">
        <v>511</v>
      </c>
      <c r="B13" s="28">
        <v>31</v>
      </c>
      <c r="C13" s="27"/>
      <c r="D13" s="27"/>
      <c r="E13" s="27"/>
      <c r="F13" s="27"/>
      <c r="G13" s="27"/>
      <c r="H13" s="27"/>
      <c r="I13" s="27"/>
      <c r="J13" s="27">
        <v>11</v>
      </c>
      <c r="K13" s="28">
        <v>20</v>
      </c>
      <c r="L13" s="27"/>
      <c r="M13" s="29">
        <f t="shared" si="0"/>
        <v>100</v>
      </c>
      <c r="N13" s="29">
        <f t="shared" si="1"/>
        <v>35.483870967741936</v>
      </c>
      <c r="O13" s="15">
        <v>3</v>
      </c>
      <c r="P13" s="15">
        <v>6</v>
      </c>
      <c r="Q13" s="15">
        <v>22</v>
      </c>
      <c r="R13" s="15"/>
      <c r="S13" s="29">
        <f t="shared" si="2"/>
        <v>29.032258064516128</v>
      </c>
    </row>
    <row r="14" spans="1:43" ht="18.75" x14ac:dyDescent="0.3">
      <c r="A14" s="15">
        <v>521</v>
      </c>
      <c r="B14" s="28">
        <v>22</v>
      </c>
      <c r="C14" s="27">
        <v>5</v>
      </c>
      <c r="D14" s="27"/>
      <c r="E14" s="27"/>
      <c r="F14" s="27"/>
      <c r="G14" s="27"/>
      <c r="H14" s="27"/>
      <c r="I14" s="27"/>
      <c r="J14" s="27">
        <v>15</v>
      </c>
      <c r="K14" s="28">
        <v>2</v>
      </c>
      <c r="L14" s="27"/>
      <c r="M14" s="29">
        <f t="shared" si="0"/>
        <v>100</v>
      </c>
      <c r="N14" s="29">
        <f t="shared" si="1"/>
        <v>90.909090909090907</v>
      </c>
      <c r="O14" s="15">
        <v>4</v>
      </c>
      <c r="P14" s="15">
        <v>14</v>
      </c>
      <c r="Q14" s="15">
        <v>3</v>
      </c>
      <c r="R14" s="15">
        <v>1</v>
      </c>
      <c r="S14" s="29">
        <f t="shared" si="2"/>
        <v>81.818181818181813</v>
      </c>
    </row>
    <row r="15" spans="1:43" ht="18.75" x14ac:dyDescent="0.3">
      <c r="A15" s="15">
        <v>531</v>
      </c>
      <c r="B15" s="28">
        <v>21</v>
      </c>
      <c r="C15" s="27">
        <v>5</v>
      </c>
      <c r="D15" s="27"/>
      <c r="E15" s="27"/>
      <c r="F15" s="27"/>
      <c r="G15" s="27"/>
      <c r="H15" s="27"/>
      <c r="I15" s="27"/>
      <c r="J15" s="27">
        <v>7</v>
      </c>
      <c r="K15" s="28"/>
      <c r="L15" s="27">
        <v>9</v>
      </c>
      <c r="M15" s="29">
        <f t="shared" si="0"/>
        <v>57.142857142857146</v>
      </c>
      <c r="N15" s="29">
        <f t="shared" si="1"/>
        <v>57.142857142857146</v>
      </c>
      <c r="O15" s="15">
        <v>9</v>
      </c>
      <c r="P15" s="15">
        <v>3</v>
      </c>
      <c r="Q15" s="15"/>
      <c r="R15" s="15">
        <v>9</v>
      </c>
      <c r="S15" s="29">
        <f t="shared" si="2"/>
        <v>57.142857142857146</v>
      </c>
    </row>
    <row r="16" spans="1:43" ht="18.75" x14ac:dyDescent="0.3">
      <c r="A16" s="15">
        <v>541</v>
      </c>
      <c r="B16" s="28">
        <v>14</v>
      </c>
      <c r="C16" s="27">
        <v>2</v>
      </c>
      <c r="D16" s="27"/>
      <c r="E16" s="27"/>
      <c r="F16" s="27"/>
      <c r="G16" s="27"/>
      <c r="H16" s="27"/>
      <c r="I16" s="27"/>
      <c r="J16" s="27">
        <v>4</v>
      </c>
      <c r="K16" s="28">
        <v>8</v>
      </c>
      <c r="L16" s="27"/>
      <c r="M16" s="29">
        <f t="shared" si="0"/>
        <v>100</v>
      </c>
      <c r="N16" s="29">
        <f t="shared" si="1"/>
        <v>42.857142857142854</v>
      </c>
      <c r="O16" s="15">
        <v>2</v>
      </c>
      <c r="P16" s="15">
        <v>7</v>
      </c>
      <c r="Q16" s="15">
        <v>5</v>
      </c>
      <c r="R16" s="15"/>
      <c r="S16" s="29">
        <f t="shared" si="2"/>
        <v>64.285714285714292</v>
      </c>
    </row>
    <row r="17" spans="1:19" ht="18.75" x14ac:dyDescent="0.3">
      <c r="A17" s="15">
        <v>542</v>
      </c>
      <c r="B17" s="28">
        <v>20</v>
      </c>
      <c r="C17" s="27">
        <v>1</v>
      </c>
      <c r="D17" s="27"/>
      <c r="E17" s="27"/>
      <c r="F17" s="27"/>
      <c r="G17" s="27"/>
      <c r="H17" s="27"/>
      <c r="I17" s="27"/>
      <c r="J17" s="27">
        <v>8</v>
      </c>
      <c r="K17" s="28">
        <v>11</v>
      </c>
      <c r="L17" s="27"/>
      <c r="M17" s="29">
        <f t="shared" si="0"/>
        <v>100</v>
      </c>
      <c r="N17" s="29">
        <f t="shared" si="1"/>
        <v>45</v>
      </c>
      <c r="O17" s="15">
        <v>6</v>
      </c>
      <c r="P17" s="15">
        <v>6</v>
      </c>
      <c r="Q17" s="15">
        <v>8</v>
      </c>
      <c r="R17" s="15"/>
      <c r="S17" s="29">
        <f t="shared" si="2"/>
        <v>60</v>
      </c>
    </row>
    <row r="18" spans="1:19" ht="18.75" x14ac:dyDescent="0.3">
      <c r="A18" s="15">
        <v>522</v>
      </c>
      <c r="B18" s="28">
        <v>18</v>
      </c>
      <c r="C18" s="27">
        <v>2</v>
      </c>
      <c r="D18" s="27"/>
      <c r="E18" s="27"/>
      <c r="F18" s="27"/>
      <c r="G18" s="27"/>
      <c r="H18" s="27"/>
      <c r="I18" s="27"/>
      <c r="J18" s="27">
        <v>2</v>
      </c>
      <c r="K18" s="28">
        <v>6</v>
      </c>
      <c r="L18" s="27">
        <v>8</v>
      </c>
      <c r="M18" s="29">
        <f t="shared" si="0"/>
        <v>55.555555555555557</v>
      </c>
      <c r="N18" s="29">
        <f t="shared" si="1"/>
        <v>22.222222222222221</v>
      </c>
      <c r="O18" s="15">
        <v>2</v>
      </c>
      <c r="P18" s="15">
        <v>4</v>
      </c>
      <c r="Q18" s="15">
        <v>4</v>
      </c>
      <c r="R18" s="15">
        <v>8</v>
      </c>
      <c r="S18" s="29">
        <f t="shared" si="2"/>
        <v>33.333333333333336</v>
      </c>
    </row>
    <row r="19" spans="1:19" ht="18.75" x14ac:dyDescent="0.3">
      <c r="A19" s="15">
        <v>532</v>
      </c>
      <c r="B19" s="28">
        <v>18</v>
      </c>
      <c r="C19" s="27">
        <v>1</v>
      </c>
      <c r="D19" s="27"/>
      <c r="E19" s="27"/>
      <c r="F19" s="27"/>
      <c r="G19" s="27"/>
      <c r="H19" s="27"/>
      <c r="I19" s="27"/>
      <c r="J19" s="27">
        <v>7</v>
      </c>
      <c r="K19" s="28">
        <v>10</v>
      </c>
      <c r="L19" s="27"/>
      <c r="M19" s="29">
        <f t="shared" si="0"/>
        <v>100</v>
      </c>
      <c r="N19" s="29">
        <f t="shared" si="1"/>
        <v>44.444444444444443</v>
      </c>
      <c r="O19" s="15">
        <v>3</v>
      </c>
      <c r="P19" s="15">
        <v>6</v>
      </c>
      <c r="Q19" s="15">
        <v>9</v>
      </c>
      <c r="R19" s="15"/>
      <c r="S19" s="29">
        <f t="shared" si="2"/>
        <v>50</v>
      </c>
    </row>
    <row r="20" spans="1:19" ht="18.75" x14ac:dyDescent="0.3">
      <c r="A20" s="15">
        <v>611</v>
      </c>
      <c r="B20" s="28">
        <v>27</v>
      </c>
      <c r="C20" s="27"/>
      <c r="D20" s="27"/>
      <c r="E20" s="27"/>
      <c r="F20" s="27"/>
      <c r="G20" s="27"/>
      <c r="H20" s="27"/>
      <c r="I20" s="27"/>
      <c r="J20" s="27">
        <v>11</v>
      </c>
      <c r="K20" s="28">
        <v>14</v>
      </c>
      <c r="L20" s="27">
        <v>2</v>
      </c>
      <c r="M20" s="29">
        <f t="shared" si="0"/>
        <v>92.592592592592595</v>
      </c>
      <c r="N20" s="29">
        <f t="shared" si="1"/>
        <v>40.74074074074074</v>
      </c>
      <c r="O20" s="15">
        <v>2</v>
      </c>
      <c r="P20" s="15">
        <v>7</v>
      </c>
      <c r="Q20" s="15">
        <v>16</v>
      </c>
      <c r="R20" s="15">
        <v>2</v>
      </c>
      <c r="S20" s="29">
        <f t="shared" si="2"/>
        <v>33.333333333333336</v>
      </c>
    </row>
    <row r="21" spans="1:19" ht="18.75" x14ac:dyDescent="0.3">
      <c r="A21" s="15">
        <v>621</v>
      </c>
      <c r="B21" s="28">
        <v>24</v>
      </c>
      <c r="C21" s="27">
        <v>3</v>
      </c>
      <c r="D21" s="27"/>
      <c r="E21" s="27"/>
      <c r="F21" s="27"/>
      <c r="G21" s="27"/>
      <c r="H21" s="27"/>
      <c r="I21" s="27"/>
      <c r="J21" s="27">
        <v>14</v>
      </c>
      <c r="K21" s="18">
        <v>2</v>
      </c>
      <c r="L21" s="28">
        <v>5</v>
      </c>
      <c r="M21" s="29">
        <v>79.099999999999994</v>
      </c>
      <c r="N21" s="29">
        <f t="shared" si="1"/>
        <v>70.833333333333329</v>
      </c>
      <c r="O21" s="15">
        <v>8</v>
      </c>
      <c r="P21" s="15">
        <v>12</v>
      </c>
      <c r="Q21" s="15">
        <v>4</v>
      </c>
      <c r="R21" s="15"/>
      <c r="S21" s="29">
        <f t="shared" si="2"/>
        <v>83.333333333333329</v>
      </c>
    </row>
    <row r="22" spans="1:19" ht="18.75" x14ac:dyDescent="0.3">
      <c r="A22" s="15">
        <v>631</v>
      </c>
      <c r="B22" s="28">
        <v>26</v>
      </c>
      <c r="C22" s="27">
        <v>5</v>
      </c>
      <c r="D22" s="27"/>
      <c r="E22" s="27"/>
      <c r="F22" s="27"/>
      <c r="G22" s="27"/>
      <c r="H22" s="27"/>
      <c r="I22" s="27"/>
      <c r="J22" s="27">
        <v>11</v>
      </c>
      <c r="K22" s="28">
        <v>10</v>
      </c>
      <c r="L22" s="27"/>
      <c r="M22" s="29">
        <f t="shared" si="0"/>
        <v>100</v>
      </c>
      <c r="N22" s="29">
        <f t="shared" si="1"/>
        <v>61.53846153846154</v>
      </c>
      <c r="O22" s="15">
        <v>10</v>
      </c>
      <c r="P22" s="15">
        <v>7</v>
      </c>
      <c r="Q22" s="15">
        <v>9</v>
      </c>
      <c r="R22" s="15"/>
      <c r="S22" s="29">
        <f t="shared" si="2"/>
        <v>65.384615384615387</v>
      </c>
    </row>
    <row r="23" spans="1:19" ht="19.5" thickBot="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33"/>
      <c r="L23" s="15"/>
      <c r="M23" s="30"/>
      <c r="N23" s="30"/>
      <c r="O23" s="15"/>
      <c r="P23" s="15"/>
      <c r="Q23" s="15"/>
      <c r="R23" s="15"/>
      <c r="S23" s="30"/>
    </row>
    <row r="24" spans="1:19" ht="22.5" customHeight="1" thickBot="1" x14ac:dyDescent="0.35">
      <c r="A24" s="21" t="s">
        <v>25</v>
      </c>
      <c r="B24" s="23">
        <f t="shared" ref="B24:J24" si="3">SUM(B9:B22)</f>
        <v>296</v>
      </c>
      <c r="C24" s="23">
        <f t="shared" si="3"/>
        <v>32</v>
      </c>
      <c r="D24" s="23">
        <f t="shared" si="3"/>
        <v>0</v>
      </c>
      <c r="E24" s="23">
        <f t="shared" si="3"/>
        <v>0</v>
      </c>
      <c r="F24" s="23">
        <f t="shared" si="3"/>
        <v>0</v>
      </c>
      <c r="G24" s="23">
        <f t="shared" si="3"/>
        <v>0</v>
      </c>
      <c r="H24" s="23">
        <f t="shared" si="3"/>
        <v>0</v>
      </c>
      <c r="I24" s="23">
        <f t="shared" si="3"/>
        <v>0</v>
      </c>
      <c r="J24" s="23">
        <f t="shared" si="3"/>
        <v>116</v>
      </c>
      <c r="K24" s="34">
        <f>B24-SUM(C24,J24,L24)</f>
        <v>121</v>
      </c>
      <c r="L24" s="23">
        <f>SUM(L9:L22)</f>
        <v>27</v>
      </c>
      <c r="M24" s="32">
        <f t="shared" si="0"/>
        <v>90.878378378378372</v>
      </c>
      <c r="N24" s="31">
        <f>SUM(C24:J24)*100/B24</f>
        <v>50</v>
      </c>
      <c r="O24" s="21">
        <f>SUM(O9:O22)</f>
        <v>64</v>
      </c>
      <c r="P24" s="21">
        <f>SUM(P9:P22)</f>
        <v>101</v>
      </c>
      <c r="Q24" s="21">
        <f>SUM(Q9:Q22)</f>
        <v>108</v>
      </c>
      <c r="R24" s="21">
        <f>SUM(R9:R22)</f>
        <v>23</v>
      </c>
      <c r="S24" s="32">
        <f t="shared" si="2"/>
        <v>55.743243243243242</v>
      </c>
    </row>
    <row r="25" spans="1:19" ht="22.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8.75" x14ac:dyDescent="0.3">
      <c r="A26" s="38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</sheetData>
  <mergeCells count="12">
    <mergeCell ref="S7:S8"/>
    <mergeCell ref="A26:S26"/>
    <mergeCell ref="AH1:AQ1"/>
    <mergeCell ref="A2:S3"/>
    <mergeCell ref="A4:S4"/>
    <mergeCell ref="A5:S5"/>
    <mergeCell ref="A7:A8"/>
    <mergeCell ref="B7:B8"/>
    <mergeCell ref="C7:L7"/>
    <mergeCell ref="M7:M8"/>
    <mergeCell ref="N7:N8"/>
    <mergeCell ref="O7:R7"/>
  </mergeCells>
  <pageMargins left="0.39370078740157483" right="0.39370078740157483" top="0.59055118110236227" bottom="0.19685039370078741" header="0.31496062992125984" footer="0"/>
  <pageSetup paperSize="9" scale="47" fitToHeight="3" orientation="landscape" r:id="rId1"/>
  <colBreaks count="1" manualBreakCount="1">
    <brk id="20" max="1048575" man="1"/>
  </colBreaks>
  <ignoredErrors>
    <ignoredError sqref="K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zoomScale="77" zoomScaleNormal="77" workbookViewId="0">
      <selection activeCell="A8" sqref="A8:A14"/>
    </sheetView>
  </sheetViews>
  <sheetFormatPr defaultRowHeight="15" x14ac:dyDescent="0.25"/>
  <cols>
    <col min="1" max="1" width="15.140625" customWidth="1"/>
    <col min="2" max="2" width="0.140625" hidden="1" customWidth="1"/>
    <col min="3" max="7" width="3.140625" hidden="1" customWidth="1"/>
    <col min="8" max="8" width="8" customWidth="1"/>
    <col min="9" max="39" width="7" customWidth="1"/>
  </cols>
  <sheetData>
    <row r="1" spans="1:39" ht="1.5" customHeight="1" x14ac:dyDescent="0.35">
      <c r="A1" s="2"/>
      <c r="B1" s="2"/>
      <c r="C1" s="2"/>
      <c r="D1" s="6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"/>
      <c r="AB1" s="2"/>
      <c r="AC1" s="2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42.75" customHeight="1" x14ac:dyDescent="0.4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5.5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ht="23.25" x14ac:dyDescent="0.3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ht="20.2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9" customFormat="1" ht="86.25" customHeight="1" x14ac:dyDescent="0.35">
      <c r="A7" s="7" t="s">
        <v>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12" t="s">
        <v>5</v>
      </c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  <c r="Q7" s="8">
        <v>9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Y7" s="8">
        <v>17</v>
      </c>
      <c r="Z7" s="8">
        <v>18</v>
      </c>
      <c r="AA7" s="8">
        <v>19</v>
      </c>
      <c r="AB7" s="8">
        <v>20</v>
      </c>
      <c r="AC7" s="8">
        <v>21</v>
      </c>
      <c r="AD7" s="8">
        <v>22</v>
      </c>
      <c r="AE7" s="8">
        <v>23</v>
      </c>
      <c r="AF7" s="8">
        <v>24</v>
      </c>
      <c r="AG7" s="8">
        <v>25</v>
      </c>
      <c r="AH7" s="8">
        <v>26</v>
      </c>
      <c r="AI7" s="8">
        <v>27</v>
      </c>
      <c r="AJ7" s="8">
        <v>28</v>
      </c>
      <c r="AK7" s="8">
        <v>29</v>
      </c>
      <c r="AL7" s="8">
        <v>30</v>
      </c>
      <c r="AM7" s="8">
        <v>31</v>
      </c>
    </row>
    <row r="8" spans="1:39" s="9" customFormat="1" ht="52.5" customHeight="1" x14ac:dyDescent="0.35">
      <c r="A8" s="10">
        <v>111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9" customFormat="1" ht="52.5" customHeight="1" x14ac:dyDescent="0.35">
      <c r="A9" s="10">
        <v>311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9" customFormat="1" ht="52.5" customHeight="1" x14ac:dyDescent="0.35">
      <c r="A10" s="10">
        <v>312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9" customFormat="1" ht="52.5" customHeight="1" x14ac:dyDescent="0.35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s="9" customFormat="1" ht="52.5" customHeight="1" x14ac:dyDescent="0.35">
      <c r="A12" s="10">
        <v>333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9" customFormat="1" ht="52.5" customHeight="1" x14ac:dyDescent="0.35">
      <c r="A13" s="10">
        <v>423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9" customFormat="1" ht="52.5" customHeight="1" x14ac:dyDescent="0.35">
      <c r="A14" s="10">
        <v>424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9" customFormat="1" ht="52.5" customHeight="1" x14ac:dyDescent="0.35">
      <c r="A15" s="10">
        <v>433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9" customFormat="1" ht="52.5" customHeight="1" x14ac:dyDescent="0.35">
      <c r="A16" s="10">
        <v>633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9" customFormat="1" ht="52.5" customHeight="1" x14ac:dyDescent="0.35">
      <c r="A17" s="10">
        <v>643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9" customFormat="1" ht="52.5" customHeight="1" x14ac:dyDescent="0.35">
      <c r="A18" s="10">
        <v>811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9" customFormat="1" ht="52.5" customHeight="1" x14ac:dyDescent="0.35">
      <c r="A19" s="10" t="s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9" customFormat="1" ht="52.5" customHeight="1" x14ac:dyDescent="0.35">
      <c r="A20" s="10">
        <v>833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9" customFormat="1" ht="52.5" customHeight="1" x14ac:dyDescent="0.35">
      <c r="A21" s="10">
        <v>843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s="4" customFormat="1" ht="15.75" x14ac:dyDescent="0.25">
      <c r="A22" s="5"/>
    </row>
  </sheetData>
  <mergeCells count="4">
    <mergeCell ref="AD1:AM1"/>
    <mergeCell ref="A5:AM5"/>
    <mergeCell ref="A4:AM4"/>
    <mergeCell ref="A3:AM3"/>
  </mergeCells>
  <pageMargins left="0.19685039370078741" right="0.19685039370078741" top="0.19685039370078741" bottom="0.19685039370078741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отд 1</vt:lpstr>
      <vt:lpstr>отд 2</vt:lpstr>
      <vt:lpstr>Лист1</vt:lpstr>
      <vt:lpstr>Лист2</vt:lpstr>
      <vt:lpstr>Лист3</vt:lpstr>
      <vt:lpstr>'отд 1'!Область_печати</vt:lpstr>
      <vt:lpstr>'отд 2'!Область_печати</vt:lpstr>
    </vt:vector>
  </TitlesOfParts>
  <Company>koledg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xtk</dc:creator>
  <cp:lastModifiedBy>IVoronezhskaia</cp:lastModifiedBy>
  <cp:lastPrinted>2022-07-03T23:25:13Z</cp:lastPrinted>
  <dcterms:created xsi:type="dcterms:W3CDTF">2010-02-12T05:17:25Z</dcterms:created>
  <dcterms:modified xsi:type="dcterms:W3CDTF">2022-11-14T02:06:46Z</dcterms:modified>
</cp:coreProperties>
</file>