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etyakova\на сайт\Методическое обеспечение специальностей и профессий\ПССЗ\"/>
    </mc:Choice>
  </mc:AlternateContent>
  <bookViews>
    <workbookView xWindow="0" yWindow="0" windowWidth="15480" windowHeight="8190"/>
  </bookViews>
  <sheets>
    <sheet name=" 1-4 курс 2016-2017" sheetId="3" r:id="rId1"/>
    <sheet name="Лист1" sheetId="4" r:id="rId2"/>
  </sheets>
  <definedNames>
    <definedName name="_xlnm.Print_Area" localSheetId="0">' 1-4 курс 2016-2017'!$A$1:$B$76</definedName>
  </definedNames>
  <calcPr calcId="162913"/>
</workbook>
</file>

<file path=xl/calcChain.xml><?xml version="1.0" encoding="utf-8"?>
<calcChain xmlns="http://schemas.openxmlformats.org/spreadsheetml/2006/main">
  <c r="H50" i="4" l="1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P39" i="4"/>
  <c r="O39" i="4"/>
  <c r="N39" i="4"/>
  <c r="M39" i="4"/>
  <c r="L39" i="4"/>
  <c r="K39" i="4"/>
  <c r="G39" i="4"/>
  <c r="F39" i="4"/>
  <c r="E39" i="4"/>
  <c r="D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L24" i="4" s="1"/>
  <c r="K28" i="4"/>
  <c r="G28" i="4"/>
  <c r="F28" i="4"/>
  <c r="E28" i="4"/>
  <c r="E24" i="4" s="1"/>
  <c r="D26" i="4"/>
  <c r="D25" i="4" s="1"/>
  <c r="P25" i="4"/>
  <c r="O25" i="4"/>
  <c r="N25" i="4"/>
  <c r="M25" i="4"/>
  <c r="L25" i="4"/>
  <c r="K25" i="4"/>
  <c r="G25" i="4"/>
  <c r="F25" i="4"/>
  <c r="E25" i="4"/>
  <c r="F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K24" i="4" l="1"/>
  <c r="F8" i="4"/>
  <c r="O24" i="4"/>
  <c r="O8" i="4" s="1"/>
  <c r="G24" i="4"/>
  <c r="M24" i="4"/>
  <c r="M8" i="4" s="1"/>
  <c r="N24" i="4"/>
  <c r="N8" i="4" s="1"/>
  <c r="K8" i="4"/>
  <c r="D9" i="4"/>
  <c r="D24" i="4"/>
  <c r="E8" i="4"/>
  <c r="G8" i="4"/>
  <c r="L8" i="4"/>
  <c r="P24" i="4"/>
  <c r="P8" i="4" s="1"/>
  <c r="G50" i="4"/>
  <c r="D8" i="4" l="1"/>
</calcChain>
</file>

<file path=xl/sharedStrings.xml><?xml version="1.0" encoding="utf-8"?>
<sst xmlns="http://schemas.openxmlformats.org/spreadsheetml/2006/main" count="548" uniqueCount="254">
  <si>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</si>
  <si>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</si>
  <si>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</si>
  <si>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</si>
  <si>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</si>
  <si>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</si>
  <si>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</si>
  <si>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</si>
  <si>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</si>
  <si>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</si>
  <si>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</si>
  <si>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</si>
  <si>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</si>
  <si>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</si>
  <si>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</si>
  <si>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</si>
  <si>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</si>
  <si>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</si>
  <si>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</si>
  <si>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</si>
  <si>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Иностранный язык</t>
  </si>
  <si>
    <t>Математика</t>
  </si>
  <si>
    <t>История</t>
  </si>
  <si>
    <t>Физическая культура</t>
  </si>
  <si>
    <t>Информатика</t>
  </si>
  <si>
    <t>Физика</t>
  </si>
  <si>
    <t>Химия</t>
  </si>
  <si>
    <t>Биология</t>
  </si>
  <si>
    <t>ОГСЭ.00</t>
  </si>
  <si>
    <t>Общий гуманитарный и социально-экономический  учебный  цикл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</si>
  <si>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</si>
  <si>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</si>
  <si>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</si>
  <si>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</si>
  <si>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</si>
  <si>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</si>
  <si>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</si>
  <si>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</si>
  <si>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</si>
  <si>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Математический и общий естественнонаучный  учебный цикл</t>
  </si>
  <si>
    <t>ЕН.01</t>
  </si>
  <si>
    <t>ЕН.02</t>
  </si>
  <si>
    <t>Экологические основы природопользования</t>
  </si>
  <si>
    <t>ЕН.03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</si>
  <si>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</si>
  <si>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</si>
  <si>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</si>
  <si>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</si>
  <si>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</si>
  <si>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</si>
  <si>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</si>
  <si>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</si>
  <si>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</si>
  <si>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</si>
  <si>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</si>
  <si>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</si>
  <si>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</si>
  <si>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</si>
  <si>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</si>
  <si>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</si>
  <si>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</si>
  <si>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</si>
  <si>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</si>
  <si>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</si>
  <si>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</si>
  <si>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</si>
  <si>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</si>
  <si>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</si>
  <si>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</si>
  <si>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</si>
  <si>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</si>
  <si>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</si>
  <si>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</si>
  <si>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</si>
  <si>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</si>
  <si>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</si>
  <si>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</si>
  <si>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</si>
  <si>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</si>
  <si>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</si>
  <si>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</si>
  <si>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</si>
  <si>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</si>
  <si>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</si>
  <si>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</si>
  <si>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</si>
  <si>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</si>
  <si>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</si>
  <si>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</si>
  <si>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</si>
  <si>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</si>
  <si>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</si>
  <si>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</si>
  <si>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</si>
  <si>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</si>
  <si>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</si>
  <si>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</si>
  <si>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</si>
  <si>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</si>
  <si>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</si>
  <si>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</si>
  <si>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</si>
  <si>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</si>
  <si>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</si>
  <si>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</si>
  <si>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</si>
  <si>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</si>
  <si>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</si>
  <si>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</si>
  <si>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</si>
  <si>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</si>
  <si>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</si>
  <si>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</si>
  <si>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</si>
  <si>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</si>
  <si>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</si>
  <si>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</si>
  <si>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</si>
  <si>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</si>
  <si>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</si>
  <si>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</si>
  <si>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</si>
  <si>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</si>
  <si>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</si>
  <si>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</si>
  <si>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</si>
  <si>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</si>
  <si>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</si>
  <si>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</si>
  <si>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</si>
  <si>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</si>
  <si>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</si>
  <si>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</si>
  <si>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</si>
  <si>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</si>
  <si>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</si>
  <si>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</si>
  <si>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</si>
  <si>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</si>
  <si>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</si>
  <si>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</si>
  <si>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</si>
  <si>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 xml:space="preserve">Русский язык и культура речи 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</si>
  <si>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</si>
  <si>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</si>
  <si>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</si>
  <si>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</si>
  <si>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</si>
  <si>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</si>
  <si>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</si>
  <si>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</si>
  <si>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</si>
  <si>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</si>
  <si>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</si>
  <si>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</si>
  <si>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</si>
  <si>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О.00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</si>
  <si>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</si>
  <si>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</si>
  <si>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</si>
  <si>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</si>
  <si>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</si>
  <si>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</si>
  <si>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</si>
  <si>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</si>
  <si>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</si>
  <si>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</si>
  <si>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</si>
  <si>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</si>
  <si>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</si>
  <si>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</si>
  <si>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</si>
  <si>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</si>
  <si>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 xml:space="preserve">Обязательная и вариативная часть  часть учебных циклов 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</si>
  <si>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</si>
  <si>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</si>
  <si>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</si>
  <si>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</si>
  <si>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</si>
  <si>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</si>
  <si>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</si>
  <si>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</si>
  <si>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</si>
  <si>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</si>
  <si>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</si>
  <si>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</si>
  <si>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</si>
  <si>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</si>
  <si>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</si>
  <si>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</si>
  <si>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</si>
  <si>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</si>
  <si>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</si>
  <si>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</si>
  <si>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</si>
  <si>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 -,Э,-,-,-,</t>
  </si>
  <si>
    <t>7Эк/10Э/36ДЗ</t>
  </si>
  <si>
    <t>Астрономия</t>
  </si>
  <si>
    <t>ОДБ.09</t>
  </si>
  <si>
    <t>МДК.06.02</t>
  </si>
  <si>
    <t>Системы автоматизации в ресторанном бизнесе</t>
  </si>
  <si>
    <t>19.02.10 Технологии продукции общественного питания</t>
  </si>
  <si>
    <t>ФИО преподавателя</t>
  </si>
  <si>
    <t xml:space="preserve"> Учебно-методическое обеспечение   </t>
  </si>
  <si>
    <t>УМК</t>
  </si>
  <si>
    <t>ЭУМК на Moodle</t>
  </si>
  <si>
    <t>Методическое обеспечение самостоятельной работы обучающихся</t>
  </si>
  <si>
    <t>Методические рекомендации заочное обучение</t>
  </si>
  <si>
    <t>Методические разработки занятий</t>
  </si>
  <si>
    <t>Методическое обеспечение внеаудиторной деятельности</t>
  </si>
  <si>
    <t>в наличии</t>
  </si>
  <si>
    <t>Аношкина Т.В.</t>
  </si>
  <si>
    <t>Беломестнова К.В.</t>
  </si>
  <si>
    <t>Аношкина Т.В. Евдокимова О.В.</t>
  </si>
  <si>
    <t>Евдокимова О.В.</t>
  </si>
  <si>
    <t>Аношкина Т.В. Егорова О.В.</t>
  </si>
  <si>
    <t>Егорова О.В.</t>
  </si>
  <si>
    <t>Евстафьев М.Е.</t>
  </si>
  <si>
    <t>Затёсова О.М.</t>
  </si>
  <si>
    <t>Аношкина Т.В. Коркунова Т.В.</t>
  </si>
  <si>
    <t>Коркунова Т.В.</t>
  </si>
  <si>
    <t>Евдокимова О.В. Аношкина Т.В.</t>
  </si>
  <si>
    <t>Вострецова О.В. Акунка А.С.</t>
  </si>
  <si>
    <t>Васенев О.А. Доманецкая Е.А.</t>
  </si>
  <si>
    <t>Дегтева О.В.</t>
  </si>
  <si>
    <t>Карпусенко В.И.</t>
  </si>
  <si>
    <t>Орлик О.К.</t>
  </si>
  <si>
    <t>Пилипенко О.А.</t>
  </si>
  <si>
    <t xml:space="preserve">Жалобовская Н.Н. </t>
  </si>
  <si>
    <t>Егорова О.В. Шубина О.В.</t>
  </si>
  <si>
    <t>в разработке</t>
  </si>
  <si>
    <t>Ко В.Е.</t>
  </si>
  <si>
    <t>Прохорова И.А.</t>
  </si>
  <si>
    <t>Ким О.А.</t>
  </si>
  <si>
    <t>м/у лабораторных работ</t>
  </si>
  <si>
    <t>м/у по курсовому проектированию</t>
  </si>
  <si>
    <t>сборник задач</t>
  </si>
  <si>
    <t>Наринская А.Е.</t>
  </si>
  <si>
    <t>Бережная В.Б.</t>
  </si>
  <si>
    <t>Панькина А.А.</t>
  </si>
  <si>
    <t>Савченко В.В.</t>
  </si>
  <si>
    <t>Черняев С.А.</t>
  </si>
  <si>
    <t>Бармин М.Н.</t>
  </si>
  <si>
    <t>Разувакина М.Ю.</t>
  </si>
  <si>
    <t>Ляпунова О.В.</t>
  </si>
  <si>
    <t>Ткучук Н.Г.</t>
  </si>
  <si>
    <t>Лисецкая О.К.</t>
  </si>
  <si>
    <t>Авдеева Е.В.</t>
  </si>
  <si>
    <t>Никитенко М.Н.</t>
  </si>
  <si>
    <t>Ким И.С.</t>
  </si>
  <si>
    <t>Горохова О.М.</t>
  </si>
  <si>
    <t>Егорова Т.эВ.</t>
  </si>
  <si>
    <t>Егорова Т.В.</t>
  </si>
  <si>
    <t>Методическое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</si>
</sst>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0" fontId="1" fillId="7" borderId="2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1" xfId="0" applyFont="1" applyBorder="1" applyAlignment="1"/>
    <xf numFmtId="0" fontId="4" fillId="0" borderId="11" xfId="0" applyFont="1" applyBorder="1" applyAlignment="1"/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7"/>
  <sheetViews>
    <sheetView tabSelected="1" topLeftCell="A47" zoomScale="75" zoomScaleNormal="75" workbookViewId="0">
      <selection activeCell="D53" sqref="D53"/>
    </sheetView>
  </sheetViews>
  <sheetFormatPr defaultColWidth="8.5703125" defaultRowHeight="15.75" x14ac:dyDescent="0.25"/>
  <cols>
    <col min="1" max="1" width="15.7109375" style="68" customWidth="1"/>
    <col min="2" max="2" width="49.28515625" style="68" customWidth="1"/>
    <col min="3" max="3" width="21" style="68" customWidth="1"/>
    <col min="4" max="4" width="16.85546875" style="68" customWidth="1"/>
    <col min="5" max="5" width="13.7109375" style="68" customWidth="1"/>
    <col min="6" max="6" width="15.42578125" style="68" customWidth="1"/>
    <col min="7" max="7" width="15.5703125" style="68" customWidth="1"/>
    <col min="8" max="8" width="17.28515625" style="68" customWidth="1"/>
    <col min="9" max="16384" width="8.5703125" style="68"/>
  </cols>
  <sheetData>
    <row r="1" spans="1:9" ht="25.5" customHeight="1" thickBot="1" x14ac:dyDescent="0.3">
      <c r="B1" s="88" t="s">
        <v>253</v>
      </c>
      <c r="C1" s="91" t="s">
        <v>201</v>
      </c>
      <c r="D1" s="91"/>
      <c r="E1" s="91"/>
      <c r="F1" s="91"/>
      <c r="G1" s="91"/>
      <c r="H1" s="91"/>
      <c r="I1" s="91"/>
    </row>
    <row r="2" spans="1:9" ht="20.25" customHeight="1" thickTop="1" thickBot="1" x14ac:dyDescent="0.3">
      <c r="A2" s="89" t="s">
        <v>0</v>
      </c>
      <c r="B2" s="89" t="s">
        <v>1</v>
      </c>
      <c r="C2" s="92" t="s">
        <v>202</v>
      </c>
      <c r="D2" s="95" t="s">
        <v>203</v>
      </c>
      <c r="E2" s="96"/>
      <c r="F2" s="96"/>
      <c r="G2" s="96"/>
      <c r="H2" s="96"/>
      <c r="I2" s="96"/>
    </row>
    <row r="3" spans="1:9" ht="20.25" customHeight="1" thickBot="1" x14ac:dyDescent="0.3">
      <c r="A3" s="90"/>
      <c r="B3" s="90"/>
      <c r="C3" s="93"/>
      <c r="D3" s="97" t="s">
        <v>204</v>
      </c>
      <c r="E3" s="97" t="s">
        <v>205</v>
      </c>
      <c r="F3" s="97" t="s">
        <v>206</v>
      </c>
      <c r="G3" s="97" t="s">
        <v>207</v>
      </c>
      <c r="H3" s="97" t="s">
        <v>208</v>
      </c>
      <c r="I3" s="97" t="s">
        <v>209</v>
      </c>
    </row>
    <row r="4" spans="1:9" ht="93.75" customHeight="1" thickBot="1" x14ac:dyDescent="0.3">
      <c r="A4" s="90"/>
      <c r="B4" s="90"/>
      <c r="C4" s="93"/>
      <c r="D4" s="96"/>
      <c r="E4" s="96"/>
      <c r="F4" s="98"/>
      <c r="G4" s="98"/>
      <c r="H4" s="98"/>
      <c r="I4" s="98"/>
    </row>
    <row r="5" spans="1:9" ht="159" customHeight="1" thickBot="1" x14ac:dyDescent="0.3">
      <c r="A5" s="90"/>
      <c r="B5" s="90"/>
      <c r="C5" s="94"/>
      <c r="D5" s="96"/>
      <c r="E5" s="96"/>
      <c r="F5" s="98"/>
      <c r="G5" s="98"/>
      <c r="H5" s="98"/>
      <c r="I5" s="98"/>
    </row>
    <row r="6" spans="1:9" ht="20.25" customHeight="1" thickBot="1" x14ac:dyDescent="0.3">
      <c r="A6" s="51">
        <v>1</v>
      </c>
      <c r="B6" s="51">
        <v>2</v>
      </c>
      <c r="C6" s="8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 ht="27.75" customHeight="1" thickBot="1" x14ac:dyDescent="0.3">
      <c r="A7" s="34" t="s">
        <v>156</v>
      </c>
      <c r="B7" s="42" t="s">
        <v>144</v>
      </c>
      <c r="C7" s="52"/>
      <c r="D7" s="53"/>
      <c r="E7" s="53"/>
      <c r="F7" s="63"/>
      <c r="G7" s="55"/>
      <c r="H7" s="55"/>
      <c r="I7" s="55"/>
    </row>
    <row r="8" spans="1:9" ht="24" customHeight="1" thickBot="1" x14ac:dyDescent="0.3">
      <c r="A8" s="32" t="s">
        <v>157</v>
      </c>
      <c r="B8" s="75" t="s">
        <v>158</v>
      </c>
      <c r="C8" s="54"/>
      <c r="D8" s="55"/>
      <c r="E8" s="55"/>
      <c r="F8" s="63"/>
      <c r="G8" s="55"/>
      <c r="H8" s="55"/>
      <c r="I8" s="55"/>
    </row>
    <row r="9" spans="1:9" ht="20.25" customHeight="1" thickBot="1" x14ac:dyDescent="0.3">
      <c r="A9" s="50" t="s">
        <v>161</v>
      </c>
      <c r="B9" s="76" t="s">
        <v>159</v>
      </c>
      <c r="C9" s="56" t="s">
        <v>237</v>
      </c>
      <c r="D9" s="55"/>
      <c r="E9" s="55"/>
      <c r="F9" s="63" t="s">
        <v>210</v>
      </c>
      <c r="G9" s="55" t="s">
        <v>210</v>
      </c>
      <c r="H9" s="55"/>
      <c r="I9" s="55"/>
    </row>
    <row r="10" spans="1:9" ht="19.5" customHeight="1" thickBot="1" x14ac:dyDescent="0.3">
      <c r="A10" s="49" t="s">
        <v>162</v>
      </c>
      <c r="B10" s="77" t="s">
        <v>160</v>
      </c>
      <c r="C10" s="56" t="s">
        <v>237</v>
      </c>
      <c r="D10" s="55"/>
      <c r="E10" s="55"/>
      <c r="F10" s="63" t="s">
        <v>210</v>
      </c>
      <c r="G10" s="55" t="s">
        <v>210</v>
      </c>
      <c r="H10" s="55"/>
      <c r="I10" s="55"/>
    </row>
    <row r="11" spans="1:9" ht="21.75" customHeight="1" thickBot="1" x14ac:dyDescent="0.3">
      <c r="A11" s="51" t="s">
        <v>163</v>
      </c>
      <c r="B11" s="74" t="s">
        <v>20</v>
      </c>
      <c r="C11" s="56" t="s">
        <v>238</v>
      </c>
      <c r="D11" s="55"/>
      <c r="E11" s="55"/>
      <c r="F11" s="63" t="s">
        <v>210</v>
      </c>
      <c r="G11" s="55" t="s">
        <v>210</v>
      </c>
      <c r="H11" s="55"/>
      <c r="I11" s="55"/>
    </row>
    <row r="12" spans="1:9" ht="34.5" customHeight="1" thickBot="1" x14ac:dyDescent="0.3">
      <c r="A12" s="51" t="s">
        <v>164</v>
      </c>
      <c r="B12" s="74" t="s">
        <v>21</v>
      </c>
      <c r="C12" s="56" t="s">
        <v>239</v>
      </c>
      <c r="D12" s="55" t="s">
        <v>210</v>
      </c>
      <c r="E12" s="55"/>
      <c r="F12" s="63" t="s">
        <v>210</v>
      </c>
      <c r="G12" s="55" t="s">
        <v>210</v>
      </c>
      <c r="H12" s="55"/>
      <c r="I12" s="55"/>
    </row>
    <row r="13" spans="1:9" ht="22.5" customHeight="1" thickBot="1" x14ac:dyDescent="0.3">
      <c r="A13" s="51" t="s">
        <v>165</v>
      </c>
      <c r="B13" s="74" t="s">
        <v>22</v>
      </c>
      <c r="C13" s="56" t="s">
        <v>232</v>
      </c>
      <c r="D13" s="55" t="s">
        <v>210</v>
      </c>
      <c r="E13" s="55" t="s">
        <v>210</v>
      </c>
      <c r="F13" s="63" t="s">
        <v>210</v>
      </c>
      <c r="G13" s="55" t="s">
        <v>210</v>
      </c>
      <c r="H13" s="55"/>
      <c r="I13" s="55"/>
    </row>
    <row r="14" spans="1:9" ht="19.5" customHeight="1" thickBot="1" x14ac:dyDescent="0.3">
      <c r="A14" s="51" t="s">
        <v>166</v>
      </c>
      <c r="B14" s="74" t="s">
        <v>23</v>
      </c>
      <c r="C14" s="56" t="s">
        <v>240</v>
      </c>
      <c r="D14" s="55"/>
      <c r="E14" s="55"/>
      <c r="F14" s="63" t="s">
        <v>210</v>
      </c>
      <c r="G14" s="55" t="s">
        <v>210</v>
      </c>
      <c r="H14" s="55" t="s">
        <v>210</v>
      </c>
      <c r="I14" s="55"/>
    </row>
    <row r="15" spans="1:9" ht="21.75" customHeight="1" thickBot="1" x14ac:dyDescent="0.3">
      <c r="A15" s="51" t="s">
        <v>167</v>
      </c>
      <c r="B15" s="74" t="s">
        <v>123</v>
      </c>
      <c r="C15" s="54" t="s">
        <v>241</v>
      </c>
      <c r="D15" s="57"/>
      <c r="E15" s="57"/>
      <c r="F15" s="63" t="s">
        <v>210</v>
      </c>
      <c r="G15" s="55" t="s">
        <v>210</v>
      </c>
      <c r="H15" s="58"/>
      <c r="I15" s="58"/>
    </row>
    <row r="16" spans="1:9" ht="20.25" customHeight="1" thickBot="1" x14ac:dyDescent="0.3">
      <c r="A16" s="51" t="s">
        <v>168</v>
      </c>
      <c r="B16" s="74" t="s">
        <v>25</v>
      </c>
      <c r="C16" s="54" t="s">
        <v>248</v>
      </c>
      <c r="D16" s="59"/>
      <c r="E16" s="59"/>
      <c r="F16" s="63" t="s">
        <v>210</v>
      </c>
      <c r="G16" s="55" t="s">
        <v>210</v>
      </c>
      <c r="H16" s="58"/>
      <c r="I16" s="55"/>
    </row>
    <row r="17" spans="1:9" ht="20.25" customHeight="1" thickBot="1" x14ac:dyDescent="0.3">
      <c r="A17" s="51" t="s">
        <v>198</v>
      </c>
      <c r="B17" s="74" t="s">
        <v>197</v>
      </c>
      <c r="C17" s="54" t="s">
        <v>248</v>
      </c>
      <c r="D17" s="59"/>
      <c r="E17" s="59"/>
      <c r="F17" s="63" t="s">
        <v>210</v>
      </c>
      <c r="G17" s="55" t="s">
        <v>210</v>
      </c>
      <c r="H17" s="55"/>
      <c r="I17" s="55"/>
    </row>
    <row r="18" spans="1:9" ht="34.5" customHeight="1" thickBot="1" x14ac:dyDescent="0.3">
      <c r="A18" s="28" t="s">
        <v>169</v>
      </c>
      <c r="B18" s="78" t="s">
        <v>183</v>
      </c>
      <c r="C18" s="56"/>
      <c r="D18" s="55"/>
      <c r="E18" s="55"/>
      <c r="F18" s="63"/>
      <c r="G18" s="55"/>
      <c r="H18" s="55"/>
      <c r="I18" s="55"/>
    </row>
    <row r="19" spans="1:9" ht="23.25" customHeight="1" thickBot="1" x14ac:dyDescent="0.3">
      <c r="A19" s="51" t="s">
        <v>170</v>
      </c>
      <c r="B19" s="74" t="s">
        <v>24</v>
      </c>
      <c r="C19" s="56" t="s">
        <v>242</v>
      </c>
      <c r="D19" s="60"/>
      <c r="E19" s="55"/>
      <c r="F19" s="63" t="s">
        <v>210</v>
      </c>
      <c r="G19" s="55" t="s">
        <v>210</v>
      </c>
      <c r="H19" s="55"/>
      <c r="I19" s="55"/>
    </row>
    <row r="20" spans="1:9" ht="21" customHeight="1" thickBot="1" x14ac:dyDescent="0.3">
      <c r="A20" s="51" t="s">
        <v>171</v>
      </c>
      <c r="B20" s="79" t="s">
        <v>26</v>
      </c>
      <c r="C20" s="56" t="s">
        <v>233</v>
      </c>
      <c r="D20" s="61"/>
      <c r="E20" s="58"/>
      <c r="F20" s="63" t="s">
        <v>210</v>
      </c>
      <c r="G20" s="55" t="s">
        <v>210</v>
      </c>
      <c r="H20" s="58"/>
      <c r="I20" s="58"/>
    </row>
    <row r="21" spans="1:9" ht="21.75" customHeight="1" thickBot="1" x14ac:dyDescent="0.3">
      <c r="A21" s="50" t="s">
        <v>172</v>
      </c>
      <c r="B21" s="73" t="s">
        <v>27</v>
      </c>
      <c r="C21" s="56" t="s">
        <v>243</v>
      </c>
      <c r="D21" s="61"/>
      <c r="E21" s="58"/>
      <c r="F21" s="63" t="s">
        <v>210</v>
      </c>
      <c r="G21" s="55" t="s">
        <v>210</v>
      </c>
      <c r="H21" s="58"/>
      <c r="I21" s="58"/>
    </row>
    <row r="22" spans="1:9" ht="20.25" customHeight="1" thickBot="1" x14ac:dyDescent="0.3">
      <c r="A22" s="49" t="s">
        <v>174</v>
      </c>
      <c r="B22" s="76" t="s">
        <v>175</v>
      </c>
      <c r="C22" s="56"/>
      <c r="D22" s="55"/>
      <c r="E22" s="55"/>
      <c r="F22" s="63" t="s">
        <v>210</v>
      </c>
      <c r="G22" s="55" t="s">
        <v>210</v>
      </c>
      <c r="H22" s="55"/>
      <c r="I22" s="55"/>
    </row>
    <row r="23" spans="1:9" ht="34.5" customHeight="1" thickBot="1" x14ac:dyDescent="0.3">
      <c r="A23" s="36"/>
      <c r="B23" s="42" t="s">
        <v>173</v>
      </c>
      <c r="C23" s="56"/>
      <c r="D23" s="55"/>
      <c r="E23" s="55"/>
      <c r="F23" s="63"/>
      <c r="G23" s="55"/>
      <c r="H23" s="55"/>
      <c r="I23" s="55"/>
    </row>
    <row r="24" spans="1:9" ht="35.25" customHeight="1" thickBot="1" x14ac:dyDescent="0.3">
      <c r="A24" s="32" t="s">
        <v>28</v>
      </c>
      <c r="B24" s="80" t="s">
        <v>29</v>
      </c>
      <c r="C24" s="56"/>
      <c r="D24" s="55"/>
      <c r="E24" s="55"/>
      <c r="F24" s="63"/>
      <c r="G24" s="55"/>
      <c r="H24" s="55"/>
      <c r="I24" s="55"/>
    </row>
    <row r="25" spans="1:9" ht="22.5" customHeight="1" thickBot="1" x14ac:dyDescent="0.3">
      <c r="A25" s="51" t="s">
        <v>30</v>
      </c>
      <c r="B25" s="74" t="s">
        <v>31</v>
      </c>
      <c r="C25" s="56" t="s">
        <v>244</v>
      </c>
      <c r="D25" s="55"/>
      <c r="E25" s="55"/>
      <c r="F25" s="63" t="s">
        <v>210</v>
      </c>
      <c r="G25" s="55" t="s">
        <v>210</v>
      </c>
      <c r="H25" s="55"/>
      <c r="I25" s="55"/>
    </row>
    <row r="26" spans="1:9" ht="21.75" customHeight="1" thickBot="1" x14ac:dyDescent="0.3">
      <c r="A26" s="51" t="s">
        <v>32</v>
      </c>
      <c r="B26" s="74" t="s">
        <v>22</v>
      </c>
      <c r="C26" s="56" t="s">
        <v>212</v>
      </c>
      <c r="D26" s="55"/>
      <c r="E26" s="55" t="s">
        <v>210</v>
      </c>
      <c r="F26" s="63" t="s">
        <v>210</v>
      </c>
      <c r="G26" s="55" t="s">
        <v>210</v>
      </c>
      <c r="H26" s="55"/>
      <c r="I26" s="55"/>
    </row>
    <row r="27" spans="1:9" ht="32.25" thickBot="1" x14ac:dyDescent="0.3">
      <c r="A27" s="51" t="s">
        <v>33</v>
      </c>
      <c r="B27" s="74" t="s">
        <v>20</v>
      </c>
      <c r="C27" s="56" t="s">
        <v>223</v>
      </c>
      <c r="D27" s="58"/>
      <c r="E27" s="55" t="s">
        <v>210</v>
      </c>
      <c r="F27" s="63" t="s">
        <v>210</v>
      </c>
      <c r="G27" s="55" t="s">
        <v>210</v>
      </c>
      <c r="H27" s="58"/>
      <c r="I27" s="58"/>
    </row>
    <row r="28" spans="1:9" ht="16.5" thickBot="1" x14ac:dyDescent="0.3">
      <c r="A28" s="51" t="s">
        <v>35</v>
      </c>
      <c r="B28" s="74" t="s">
        <v>23</v>
      </c>
      <c r="C28" s="56" t="s">
        <v>228</v>
      </c>
      <c r="D28" s="55"/>
      <c r="E28" s="55" t="s">
        <v>210</v>
      </c>
      <c r="F28" s="63" t="s">
        <v>210</v>
      </c>
      <c r="G28" s="55" t="s">
        <v>210</v>
      </c>
      <c r="H28" s="55"/>
      <c r="I28" s="55"/>
    </row>
    <row r="29" spans="1:9" ht="23.25" customHeight="1" thickBot="1" x14ac:dyDescent="0.3">
      <c r="A29" s="10" t="s">
        <v>36</v>
      </c>
      <c r="B29" s="81" t="s">
        <v>142</v>
      </c>
      <c r="C29" s="56" t="s">
        <v>237</v>
      </c>
      <c r="D29" s="55"/>
      <c r="E29" s="55"/>
      <c r="F29" s="63" t="s">
        <v>210</v>
      </c>
      <c r="G29" s="55" t="s">
        <v>210</v>
      </c>
      <c r="H29" s="55"/>
      <c r="I29" s="55"/>
    </row>
    <row r="30" spans="1:9" ht="36" customHeight="1" thickBot="1" x14ac:dyDescent="0.3">
      <c r="A30" s="32" t="s">
        <v>38</v>
      </c>
      <c r="B30" s="80" t="s">
        <v>39</v>
      </c>
      <c r="C30" s="56"/>
      <c r="D30" s="55"/>
      <c r="E30" s="55"/>
      <c r="F30" s="63"/>
      <c r="G30" s="55"/>
      <c r="H30" s="55"/>
      <c r="I30" s="55"/>
    </row>
    <row r="31" spans="1:9" ht="22.5" customHeight="1" thickBot="1" x14ac:dyDescent="0.3">
      <c r="A31" s="51" t="s">
        <v>40</v>
      </c>
      <c r="B31" s="74" t="s">
        <v>21</v>
      </c>
      <c r="C31" s="56" t="s">
        <v>231</v>
      </c>
      <c r="D31" s="55" t="s">
        <v>210</v>
      </c>
      <c r="E31" s="58"/>
      <c r="F31" s="63" t="s">
        <v>210</v>
      </c>
      <c r="G31" s="55" t="s">
        <v>210</v>
      </c>
      <c r="H31" s="58"/>
      <c r="I31" s="58"/>
    </row>
    <row r="32" spans="1:9" ht="21" customHeight="1" thickBot="1" x14ac:dyDescent="0.3">
      <c r="A32" s="51" t="s">
        <v>41</v>
      </c>
      <c r="B32" s="74" t="s">
        <v>42</v>
      </c>
      <c r="C32" s="56" t="s">
        <v>245</v>
      </c>
      <c r="D32" s="55" t="s">
        <v>236</v>
      </c>
      <c r="E32" s="58"/>
      <c r="F32" s="63" t="s">
        <v>210</v>
      </c>
      <c r="G32" s="55" t="s">
        <v>210</v>
      </c>
      <c r="H32" s="58"/>
      <c r="I32" s="58"/>
    </row>
    <row r="33" spans="1:9" ht="22.5" customHeight="1" thickBot="1" x14ac:dyDescent="0.3">
      <c r="A33" s="51" t="s">
        <v>43</v>
      </c>
      <c r="B33" s="74" t="s">
        <v>26</v>
      </c>
      <c r="C33" s="56" t="s">
        <v>233</v>
      </c>
      <c r="D33" s="55" t="s">
        <v>210</v>
      </c>
      <c r="E33" s="55"/>
      <c r="F33" s="63" t="s">
        <v>210</v>
      </c>
      <c r="G33" s="55" t="s">
        <v>210</v>
      </c>
      <c r="H33" s="55"/>
      <c r="I33" s="55"/>
    </row>
    <row r="34" spans="1:9" ht="27.75" customHeight="1" thickBot="1" x14ac:dyDescent="0.3">
      <c r="A34" s="34" t="s">
        <v>44</v>
      </c>
      <c r="B34" s="42" t="s">
        <v>45</v>
      </c>
      <c r="C34" s="56"/>
      <c r="D34" s="55"/>
      <c r="E34" s="55"/>
      <c r="F34" s="63"/>
      <c r="G34" s="55"/>
      <c r="H34" s="55"/>
      <c r="I34" s="55"/>
    </row>
    <row r="35" spans="1:9" ht="24.75" customHeight="1" thickBot="1" x14ac:dyDescent="0.3">
      <c r="A35" s="28" t="s">
        <v>46</v>
      </c>
      <c r="B35" s="78" t="s">
        <v>47</v>
      </c>
      <c r="C35" s="56"/>
      <c r="D35" s="55"/>
      <c r="E35" s="55"/>
      <c r="F35" s="63"/>
      <c r="G35" s="55"/>
      <c r="H35" s="55"/>
      <c r="I35" s="55"/>
    </row>
    <row r="36" spans="1:9" ht="32.25" customHeight="1" thickBot="1" x14ac:dyDescent="0.3">
      <c r="A36" s="51" t="s">
        <v>48</v>
      </c>
      <c r="B36" s="74" t="s">
        <v>49</v>
      </c>
      <c r="C36" s="56" t="s">
        <v>249</v>
      </c>
      <c r="D36" s="55"/>
      <c r="E36" s="55"/>
      <c r="F36" s="63" t="s">
        <v>210</v>
      </c>
      <c r="G36" s="55" t="s">
        <v>210</v>
      </c>
      <c r="H36" s="55"/>
      <c r="I36" s="55"/>
    </row>
    <row r="37" spans="1:9" ht="22.5" customHeight="1" thickBot="1" x14ac:dyDescent="0.3">
      <c r="A37" s="51" t="s">
        <v>50</v>
      </c>
      <c r="B37" s="74" t="s">
        <v>51</v>
      </c>
      <c r="C37" s="56" t="s">
        <v>246</v>
      </c>
      <c r="D37" s="55"/>
      <c r="E37" s="55"/>
      <c r="F37" s="63" t="s">
        <v>210</v>
      </c>
      <c r="G37" s="55" t="s">
        <v>210</v>
      </c>
      <c r="H37" s="55"/>
      <c r="I37" s="55"/>
    </row>
    <row r="38" spans="1:9" ht="33.75" customHeight="1" thickBot="1" x14ac:dyDescent="0.3">
      <c r="A38" s="51" t="s">
        <v>52</v>
      </c>
      <c r="B38" s="74" t="s">
        <v>194</v>
      </c>
      <c r="C38" s="56" t="s">
        <v>216</v>
      </c>
      <c r="D38" s="55"/>
      <c r="E38" s="55"/>
      <c r="F38" s="63" t="s">
        <v>210</v>
      </c>
      <c r="G38" s="55" t="s">
        <v>210</v>
      </c>
      <c r="H38" s="62"/>
      <c r="I38" s="55"/>
    </row>
    <row r="39" spans="1:9" ht="39.75" customHeight="1" thickBot="1" x14ac:dyDescent="0.3">
      <c r="A39" s="51" t="s">
        <v>53</v>
      </c>
      <c r="B39" s="74" t="s">
        <v>54</v>
      </c>
      <c r="C39" s="56" t="s">
        <v>222</v>
      </c>
      <c r="D39" s="60"/>
      <c r="E39" s="60" t="s">
        <v>210</v>
      </c>
      <c r="F39" s="63" t="s">
        <v>210</v>
      </c>
      <c r="G39" s="55" t="s">
        <v>210</v>
      </c>
      <c r="H39" s="60"/>
      <c r="I39" s="55"/>
    </row>
    <row r="40" spans="1:9" ht="32.25" thickBot="1" x14ac:dyDescent="0.3">
      <c r="A40" s="51" t="s">
        <v>56</v>
      </c>
      <c r="B40" s="74" t="s">
        <v>57</v>
      </c>
      <c r="C40" s="56" t="s">
        <v>229</v>
      </c>
      <c r="D40" s="53"/>
      <c r="E40" s="59" t="s">
        <v>210</v>
      </c>
      <c r="F40" s="63" t="s">
        <v>210</v>
      </c>
      <c r="G40" s="55" t="s">
        <v>210</v>
      </c>
      <c r="H40" s="59"/>
      <c r="I40" s="55"/>
    </row>
    <row r="41" spans="1:9" ht="38.25" customHeight="1" thickBot="1" x14ac:dyDescent="0.3">
      <c r="A41" s="51" t="s">
        <v>58</v>
      </c>
      <c r="B41" s="74" t="s">
        <v>59</v>
      </c>
      <c r="C41" s="56" t="s">
        <v>247</v>
      </c>
      <c r="D41" s="63"/>
      <c r="E41" s="55"/>
      <c r="F41" s="63" t="s">
        <v>210</v>
      </c>
      <c r="G41" s="55" t="s">
        <v>210</v>
      </c>
      <c r="H41" s="55"/>
      <c r="I41" s="55"/>
    </row>
    <row r="42" spans="1:9" ht="20.25" customHeight="1" thickBot="1" x14ac:dyDescent="0.3">
      <c r="A42" s="51" t="s">
        <v>60</v>
      </c>
      <c r="B42" s="74" t="s">
        <v>61</v>
      </c>
      <c r="C42" s="56" t="s">
        <v>218</v>
      </c>
      <c r="D42" s="64"/>
      <c r="E42" s="55" t="s">
        <v>210</v>
      </c>
      <c r="F42" s="63" t="s">
        <v>210</v>
      </c>
      <c r="G42" s="55" t="s">
        <v>210</v>
      </c>
      <c r="H42" s="58"/>
      <c r="I42" s="58"/>
    </row>
    <row r="43" spans="1:9" ht="21" customHeight="1" thickBot="1" x14ac:dyDescent="0.3">
      <c r="A43" s="51" t="s">
        <v>62</v>
      </c>
      <c r="B43" s="74" t="s">
        <v>63</v>
      </c>
      <c r="C43" s="54" t="s">
        <v>225</v>
      </c>
      <c r="D43" s="65"/>
      <c r="E43" s="55" t="s">
        <v>210</v>
      </c>
      <c r="F43" s="63" t="s">
        <v>210</v>
      </c>
      <c r="G43" s="55" t="s">
        <v>210</v>
      </c>
      <c r="H43" s="65"/>
      <c r="I43" s="65"/>
    </row>
    <row r="44" spans="1:9" ht="21.75" customHeight="1" thickBot="1" x14ac:dyDescent="0.3">
      <c r="A44" s="51" t="s">
        <v>64</v>
      </c>
      <c r="B44" s="74" t="s">
        <v>65</v>
      </c>
      <c r="C44" s="54" t="s">
        <v>217</v>
      </c>
      <c r="D44" s="53"/>
      <c r="E44" s="55" t="s">
        <v>210</v>
      </c>
      <c r="F44" s="63" t="s">
        <v>210</v>
      </c>
      <c r="G44" s="55" t="s">
        <v>210</v>
      </c>
      <c r="H44" s="53"/>
      <c r="I44" s="53"/>
    </row>
    <row r="45" spans="1:9" ht="22.5" customHeight="1" thickBot="1" x14ac:dyDescent="0.3">
      <c r="A45" s="51" t="s">
        <v>66</v>
      </c>
      <c r="B45" s="74" t="s">
        <v>131</v>
      </c>
      <c r="C45" s="54" t="s">
        <v>227</v>
      </c>
      <c r="D45" s="53"/>
      <c r="E45" s="55" t="s">
        <v>210</v>
      </c>
      <c r="F45" s="63" t="s">
        <v>210</v>
      </c>
      <c r="G45" s="55" t="s">
        <v>210</v>
      </c>
      <c r="H45" s="53"/>
      <c r="I45" s="53"/>
    </row>
    <row r="46" spans="1:9" ht="22.5" customHeight="1" thickBot="1" x14ac:dyDescent="0.3">
      <c r="A46" s="51" t="s">
        <v>132</v>
      </c>
      <c r="B46" s="82" t="s">
        <v>177</v>
      </c>
      <c r="C46" s="54" t="s">
        <v>220</v>
      </c>
      <c r="D46" s="59"/>
      <c r="E46" s="55" t="s">
        <v>210</v>
      </c>
      <c r="F46" s="63" t="s">
        <v>210</v>
      </c>
      <c r="G46" s="55" t="s">
        <v>210</v>
      </c>
      <c r="H46" s="59"/>
      <c r="I46" s="59"/>
    </row>
    <row r="47" spans="1:9" ht="39" customHeight="1" thickBot="1" x14ac:dyDescent="0.3">
      <c r="A47" s="51" t="s">
        <v>134</v>
      </c>
      <c r="B47" s="74" t="s">
        <v>133</v>
      </c>
      <c r="C47" s="54" t="s">
        <v>233</v>
      </c>
      <c r="D47" s="58"/>
      <c r="E47" s="58"/>
      <c r="F47" s="63" t="s">
        <v>210</v>
      </c>
      <c r="G47" s="55" t="s">
        <v>210</v>
      </c>
      <c r="H47" s="58"/>
      <c r="I47" s="58"/>
    </row>
    <row r="48" spans="1:9" ht="23.25" customHeight="1" thickBot="1" x14ac:dyDescent="0.3">
      <c r="A48" s="50" t="s">
        <v>136</v>
      </c>
      <c r="B48" s="74" t="s">
        <v>135</v>
      </c>
      <c r="C48" s="56" t="s">
        <v>218</v>
      </c>
      <c r="D48" s="55"/>
      <c r="E48" s="55" t="s">
        <v>210</v>
      </c>
      <c r="F48" s="63" t="s">
        <v>210</v>
      </c>
      <c r="G48" s="55" t="s">
        <v>210</v>
      </c>
      <c r="H48" s="55"/>
      <c r="I48" s="55"/>
    </row>
    <row r="49" spans="1:9" ht="20.25" customHeight="1" thickBot="1" x14ac:dyDescent="0.3">
      <c r="A49" s="16" t="s">
        <v>176</v>
      </c>
      <c r="B49" s="73" t="s">
        <v>137</v>
      </c>
      <c r="C49" s="56" t="s">
        <v>224</v>
      </c>
      <c r="D49" s="55"/>
      <c r="E49" s="55" t="s">
        <v>230</v>
      </c>
      <c r="F49" s="63" t="s">
        <v>210</v>
      </c>
      <c r="G49" s="55" t="s">
        <v>210</v>
      </c>
      <c r="H49" s="55"/>
      <c r="I49" s="55"/>
    </row>
    <row r="50" spans="1:9" ht="31.5" customHeight="1" thickBot="1" x14ac:dyDescent="0.3">
      <c r="A50" s="39" t="s">
        <v>67</v>
      </c>
      <c r="B50" s="83" t="s">
        <v>155</v>
      </c>
      <c r="C50" s="66"/>
      <c r="D50" s="55"/>
      <c r="E50" s="55"/>
      <c r="F50" s="63"/>
      <c r="G50" s="55"/>
      <c r="H50" s="55"/>
      <c r="I50" s="55"/>
    </row>
    <row r="51" spans="1:9" ht="55.5" customHeight="1" thickBot="1" x14ac:dyDescent="0.3">
      <c r="A51" s="32" t="s">
        <v>68</v>
      </c>
      <c r="B51" s="131" t="s">
        <v>69</v>
      </c>
      <c r="C51" s="132"/>
      <c r="D51" s="55"/>
      <c r="E51" s="55"/>
      <c r="F51" s="63" t="s">
        <v>210</v>
      </c>
      <c r="G51" s="55" t="s">
        <v>210</v>
      </c>
      <c r="H51" s="55"/>
      <c r="I51" s="55"/>
    </row>
    <row r="52" spans="1:9" ht="37.5" customHeight="1" thickBot="1" x14ac:dyDescent="0.3">
      <c r="A52" s="51" t="s">
        <v>70</v>
      </c>
      <c r="B52" s="74" t="s">
        <v>71</v>
      </c>
      <c r="C52" s="56" t="s">
        <v>216</v>
      </c>
      <c r="D52" s="55"/>
      <c r="E52" s="55"/>
      <c r="F52" s="63" t="s">
        <v>210</v>
      </c>
      <c r="G52" s="55" t="s">
        <v>210</v>
      </c>
      <c r="H52" s="55"/>
      <c r="I52" s="55"/>
    </row>
    <row r="53" spans="1:9" ht="31.5" customHeight="1" thickBot="1" x14ac:dyDescent="0.3">
      <c r="A53" s="50" t="s">
        <v>73</v>
      </c>
      <c r="B53" s="73" t="s">
        <v>74</v>
      </c>
      <c r="C53" s="68" t="s">
        <v>220</v>
      </c>
      <c r="D53" s="61"/>
      <c r="E53" s="58"/>
      <c r="F53" s="63" t="s">
        <v>210</v>
      </c>
      <c r="G53" s="55" t="s">
        <v>210</v>
      </c>
      <c r="H53" s="58"/>
      <c r="I53" s="58"/>
    </row>
    <row r="54" spans="1:9" ht="51" customHeight="1" thickBot="1" x14ac:dyDescent="0.3">
      <c r="A54" s="32" t="s">
        <v>75</v>
      </c>
      <c r="B54" s="84" t="s">
        <v>76</v>
      </c>
      <c r="C54" s="54"/>
      <c r="D54" s="55"/>
      <c r="E54" s="55"/>
      <c r="F54" s="63" t="s">
        <v>210</v>
      </c>
      <c r="G54" s="55" t="s">
        <v>210</v>
      </c>
      <c r="H54" s="55"/>
      <c r="I54" s="55"/>
    </row>
    <row r="55" spans="1:9" ht="36.75" customHeight="1" thickBot="1" x14ac:dyDescent="0.3">
      <c r="A55" s="51" t="s">
        <v>77</v>
      </c>
      <c r="B55" s="74" t="s">
        <v>78</v>
      </c>
      <c r="C55" s="56" t="s">
        <v>252</v>
      </c>
      <c r="D55" s="55"/>
      <c r="E55" s="55"/>
      <c r="F55" s="63" t="s">
        <v>210</v>
      </c>
      <c r="G55" s="55" t="s">
        <v>210</v>
      </c>
      <c r="H55" s="55"/>
      <c r="I55" s="55"/>
    </row>
    <row r="56" spans="1:9" ht="23.25" customHeight="1" thickBot="1" x14ac:dyDescent="0.3">
      <c r="A56" s="51" t="s">
        <v>79</v>
      </c>
      <c r="B56" s="74" t="s">
        <v>72</v>
      </c>
      <c r="C56" s="56" t="s">
        <v>250</v>
      </c>
      <c r="D56" s="87" t="s">
        <v>210</v>
      </c>
      <c r="E56" s="58"/>
      <c r="F56" s="63" t="s">
        <v>210</v>
      </c>
      <c r="G56" s="55" t="s">
        <v>210</v>
      </c>
      <c r="H56" s="58"/>
      <c r="I56" s="58"/>
    </row>
    <row r="57" spans="1:9" ht="25.5" customHeight="1" thickBot="1" x14ac:dyDescent="0.3">
      <c r="A57" s="50" t="s">
        <v>80</v>
      </c>
      <c r="B57" s="73" t="s">
        <v>74</v>
      </c>
      <c r="C57" s="56" t="s">
        <v>251</v>
      </c>
      <c r="D57" s="55"/>
      <c r="E57" s="55"/>
      <c r="F57" s="63" t="s">
        <v>210</v>
      </c>
      <c r="G57" s="55" t="s">
        <v>210</v>
      </c>
      <c r="H57" s="55"/>
      <c r="I57" s="55"/>
    </row>
    <row r="58" spans="1:9" ht="55.5" customHeight="1" thickBot="1" x14ac:dyDescent="0.3">
      <c r="A58" s="32" t="s">
        <v>81</v>
      </c>
      <c r="B58" s="84" t="s">
        <v>82</v>
      </c>
      <c r="C58" s="56"/>
      <c r="D58" s="55"/>
      <c r="E58" s="55"/>
      <c r="F58" s="63" t="s">
        <v>210</v>
      </c>
      <c r="G58" s="55" t="s">
        <v>210</v>
      </c>
      <c r="H58" s="55" t="s">
        <v>235</v>
      </c>
      <c r="I58" s="55"/>
    </row>
    <row r="59" spans="1:9" ht="34.5" customHeight="1" thickBot="1" x14ac:dyDescent="0.3">
      <c r="A59" s="51" t="s">
        <v>83</v>
      </c>
      <c r="B59" s="74" t="s">
        <v>84</v>
      </c>
      <c r="C59" s="54" t="s">
        <v>213</v>
      </c>
      <c r="D59" s="61"/>
      <c r="E59" s="53" t="s">
        <v>210</v>
      </c>
      <c r="F59" s="63" t="s">
        <v>210</v>
      </c>
      <c r="G59" s="55" t="s">
        <v>210</v>
      </c>
      <c r="H59" s="61"/>
      <c r="I59" s="61"/>
    </row>
    <row r="60" spans="1:9" ht="23.25" customHeight="1" thickBot="1" x14ac:dyDescent="0.3">
      <c r="A60" s="51" t="s">
        <v>85</v>
      </c>
      <c r="B60" s="74" t="s">
        <v>72</v>
      </c>
      <c r="C60" s="54" t="s">
        <v>214</v>
      </c>
      <c r="D60" s="53"/>
      <c r="E60" s="53" t="s">
        <v>210</v>
      </c>
      <c r="F60" s="63" t="s">
        <v>210</v>
      </c>
      <c r="G60" s="55" t="s">
        <v>210</v>
      </c>
      <c r="H60" s="53"/>
      <c r="I60" s="53"/>
    </row>
    <row r="61" spans="1:9" ht="27" customHeight="1" thickBot="1" x14ac:dyDescent="0.3">
      <c r="A61" s="50" t="s">
        <v>86</v>
      </c>
      <c r="B61" s="73" t="s">
        <v>74</v>
      </c>
      <c r="C61" s="54" t="s">
        <v>214</v>
      </c>
      <c r="D61" s="53"/>
      <c r="E61" s="53" t="s">
        <v>210</v>
      </c>
      <c r="F61" s="63" t="s">
        <v>210</v>
      </c>
      <c r="G61" s="55" t="s">
        <v>210</v>
      </c>
      <c r="H61" s="53"/>
      <c r="I61" s="53"/>
    </row>
    <row r="62" spans="1:9" ht="53.25" customHeight="1" thickBot="1" x14ac:dyDescent="0.3">
      <c r="A62" s="32" t="s">
        <v>87</v>
      </c>
      <c r="B62" s="84" t="s">
        <v>88</v>
      </c>
      <c r="C62" s="56"/>
      <c r="D62" s="55"/>
      <c r="E62" s="55"/>
      <c r="F62" s="63" t="s">
        <v>210</v>
      </c>
      <c r="G62" s="55" t="s">
        <v>210</v>
      </c>
      <c r="H62" s="55" t="s">
        <v>234</v>
      </c>
      <c r="I62" s="55"/>
    </row>
    <row r="63" spans="1:9" ht="39.75" customHeight="1" thickBot="1" x14ac:dyDescent="0.3">
      <c r="A63" s="51" t="s">
        <v>89</v>
      </c>
      <c r="B63" s="74" t="s">
        <v>90</v>
      </c>
      <c r="C63" s="66" t="s">
        <v>221</v>
      </c>
      <c r="D63" s="60"/>
      <c r="E63" s="60" t="s">
        <v>210</v>
      </c>
      <c r="F63" s="63" t="s">
        <v>210</v>
      </c>
      <c r="G63" s="55" t="s">
        <v>210</v>
      </c>
      <c r="H63" s="60"/>
      <c r="I63" s="60"/>
    </row>
    <row r="64" spans="1:9" ht="32.25" thickBot="1" x14ac:dyDescent="0.3">
      <c r="A64" s="50" t="s">
        <v>91</v>
      </c>
      <c r="B64" s="73" t="s">
        <v>74</v>
      </c>
      <c r="C64" s="72" t="s">
        <v>229</v>
      </c>
      <c r="D64" s="65"/>
      <c r="E64" s="72" t="s">
        <v>210</v>
      </c>
      <c r="F64" s="63" t="s">
        <v>210</v>
      </c>
      <c r="G64" s="55" t="s">
        <v>210</v>
      </c>
      <c r="H64" s="65"/>
      <c r="I64" s="65"/>
    </row>
    <row r="65" spans="1:9" ht="52.5" customHeight="1" thickBot="1" x14ac:dyDescent="0.3">
      <c r="A65" s="32" t="s">
        <v>92</v>
      </c>
      <c r="B65" s="84" t="s">
        <v>93</v>
      </c>
      <c r="C65" s="70" t="s">
        <v>214</v>
      </c>
      <c r="D65" s="70"/>
      <c r="E65" s="70" t="s">
        <v>210</v>
      </c>
      <c r="F65" s="63" t="s">
        <v>210</v>
      </c>
      <c r="G65" s="55" t="s">
        <v>210</v>
      </c>
      <c r="H65" s="70"/>
      <c r="I65" s="70"/>
    </row>
    <row r="66" spans="1:9" ht="37.5" customHeight="1" thickBot="1" x14ac:dyDescent="0.3">
      <c r="A66" s="51" t="s">
        <v>94</v>
      </c>
      <c r="B66" s="74" t="s">
        <v>95</v>
      </c>
      <c r="C66" s="71" t="s">
        <v>219</v>
      </c>
      <c r="D66" s="70"/>
      <c r="E66" s="70" t="s">
        <v>210</v>
      </c>
      <c r="F66" s="63" t="s">
        <v>210</v>
      </c>
      <c r="G66" s="55" t="s">
        <v>210</v>
      </c>
      <c r="H66" s="70"/>
      <c r="I66" s="70"/>
    </row>
    <row r="67" spans="1:9" ht="25.5" customHeight="1" thickBot="1" x14ac:dyDescent="0.3">
      <c r="A67" s="50" t="s">
        <v>96</v>
      </c>
      <c r="B67" s="73" t="s">
        <v>74</v>
      </c>
      <c r="C67" s="70" t="s">
        <v>220</v>
      </c>
      <c r="D67" s="70"/>
      <c r="E67" s="70" t="s">
        <v>210</v>
      </c>
      <c r="F67" s="63" t="s">
        <v>210</v>
      </c>
      <c r="G67" s="55" t="s">
        <v>210</v>
      </c>
      <c r="H67" s="70"/>
      <c r="I67" s="70"/>
    </row>
    <row r="68" spans="1:9" ht="37.5" customHeight="1" thickBot="1" x14ac:dyDescent="0.3">
      <c r="A68" s="32" t="s">
        <v>97</v>
      </c>
      <c r="B68" s="84" t="s">
        <v>98</v>
      </c>
      <c r="C68" s="67" t="s">
        <v>226</v>
      </c>
      <c r="D68" s="70" t="s">
        <v>210</v>
      </c>
      <c r="E68" s="70" t="s">
        <v>210</v>
      </c>
      <c r="F68" s="63" t="s">
        <v>210</v>
      </c>
      <c r="G68" s="55" t="s">
        <v>210</v>
      </c>
      <c r="H68" s="70"/>
      <c r="I68" s="70"/>
    </row>
    <row r="69" spans="1:9" ht="33" customHeight="1" thickBot="1" x14ac:dyDescent="0.3">
      <c r="A69" s="50" t="s">
        <v>99</v>
      </c>
      <c r="B69" s="73" t="s">
        <v>100</v>
      </c>
      <c r="C69" s="53" t="s">
        <v>229</v>
      </c>
      <c r="D69" s="70"/>
      <c r="E69" s="70" t="s">
        <v>210</v>
      </c>
      <c r="F69" s="63" t="s">
        <v>210</v>
      </c>
      <c r="G69" s="55" t="s">
        <v>210</v>
      </c>
      <c r="H69" s="70"/>
      <c r="I69" s="70"/>
    </row>
    <row r="70" spans="1:9" ht="27.75" customHeight="1" thickBot="1" x14ac:dyDescent="0.3">
      <c r="A70" s="49" t="s">
        <v>199</v>
      </c>
      <c r="B70" s="85" t="s">
        <v>200</v>
      </c>
      <c r="C70" s="67" t="s">
        <v>226</v>
      </c>
      <c r="D70" s="70"/>
      <c r="E70" s="70" t="s">
        <v>210</v>
      </c>
      <c r="F70" s="63" t="s">
        <v>210</v>
      </c>
      <c r="G70" s="55" t="s">
        <v>210</v>
      </c>
      <c r="H70" s="70"/>
      <c r="I70" s="70"/>
    </row>
    <row r="71" spans="1:9" ht="32.25" thickBot="1" x14ac:dyDescent="0.3">
      <c r="A71" s="49" t="s">
        <v>101</v>
      </c>
      <c r="B71" s="76" t="s">
        <v>74</v>
      </c>
      <c r="C71" s="53" t="s">
        <v>229</v>
      </c>
      <c r="D71" s="70"/>
      <c r="E71" s="70" t="s">
        <v>210</v>
      </c>
      <c r="F71" s="63" t="s">
        <v>210</v>
      </c>
      <c r="G71" s="55" t="s">
        <v>210</v>
      </c>
      <c r="H71" s="70"/>
      <c r="I71" s="70"/>
    </row>
    <row r="72" spans="1:9" ht="38.25" customHeight="1" thickBot="1" x14ac:dyDescent="0.3">
      <c r="A72" s="32" t="s">
        <v>102</v>
      </c>
      <c r="B72" s="84" t="s">
        <v>103</v>
      </c>
      <c r="C72" s="70" t="s">
        <v>214</v>
      </c>
      <c r="D72" s="70" t="s">
        <v>210</v>
      </c>
      <c r="E72" s="70" t="s">
        <v>210</v>
      </c>
      <c r="F72" s="63" t="s">
        <v>210</v>
      </c>
      <c r="G72" s="55" t="s">
        <v>210</v>
      </c>
      <c r="H72" s="70"/>
      <c r="I72" s="70"/>
    </row>
    <row r="73" spans="1:9" ht="32.25" thickBot="1" x14ac:dyDescent="0.3">
      <c r="A73" s="51" t="s">
        <v>104</v>
      </c>
      <c r="B73" s="74" t="s">
        <v>140</v>
      </c>
      <c r="C73" s="71" t="s">
        <v>215</v>
      </c>
      <c r="D73" s="70"/>
      <c r="E73" s="70" t="s">
        <v>210</v>
      </c>
      <c r="F73" s="63" t="s">
        <v>210</v>
      </c>
      <c r="G73" s="55" t="s">
        <v>210</v>
      </c>
      <c r="H73" s="70"/>
      <c r="I73" s="70"/>
    </row>
    <row r="74" spans="1:9" ht="24" customHeight="1" thickBot="1" x14ac:dyDescent="0.3">
      <c r="A74" s="51" t="s">
        <v>105</v>
      </c>
      <c r="B74" s="74" t="s">
        <v>72</v>
      </c>
      <c r="C74" s="70" t="s">
        <v>216</v>
      </c>
      <c r="D74" s="70"/>
      <c r="E74" s="70" t="s">
        <v>210</v>
      </c>
      <c r="F74" s="63" t="s">
        <v>210</v>
      </c>
      <c r="G74" s="55" t="s">
        <v>210</v>
      </c>
      <c r="H74" s="70"/>
      <c r="I74" s="70"/>
    </row>
    <row r="75" spans="1:9" ht="24" customHeight="1" thickBot="1" x14ac:dyDescent="0.3">
      <c r="A75" s="5" t="s">
        <v>151</v>
      </c>
      <c r="B75" s="86" t="s">
        <v>152</v>
      </c>
      <c r="C75" s="70" t="s">
        <v>211</v>
      </c>
      <c r="D75" s="70"/>
      <c r="E75" s="70" t="s">
        <v>210</v>
      </c>
      <c r="F75" s="63" t="s">
        <v>210</v>
      </c>
      <c r="G75" s="55" t="s">
        <v>210</v>
      </c>
      <c r="H75" s="70"/>
      <c r="I75" s="70"/>
    </row>
    <row r="76" spans="1:9" ht="22.5" customHeight="1" thickBot="1" x14ac:dyDescent="0.3">
      <c r="A76" s="5" t="s">
        <v>153</v>
      </c>
      <c r="B76" s="86" t="s">
        <v>141</v>
      </c>
      <c r="C76" s="70"/>
      <c r="D76" s="70" t="s">
        <v>210</v>
      </c>
      <c r="E76" s="70"/>
      <c r="F76" s="63" t="s">
        <v>210</v>
      </c>
      <c r="G76" s="55" t="s">
        <v>210</v>
      </c>
      <c r="H76" s="70"/>
      <c r="I76" s="70"/>
    </row>
    <row r="77" spans="1:9" x14ac:dyDescent="0.25">
      <c r="A77" s="69"/>
      <c r="B77" s="69"/>
    </row>
    <row r="78" spans="1:9" x14ac:dyDescent="0.25">
      <c r="A78" s="69"/>
      <c r="B78" s="69"/>
    </row>
    <row r="79" spans="1:9" x14ac:dyDescent="0.25">
      <c r="A79" s="69"/>
      <c r="B79" s="69"/>
    </row>
    <row r="80" spans="1:9" x14ac:dyDescent="0.25">
      <c r="A80" s="69"/>
      <c r="B80" s="69"/>
    </row>
    <row r="81" spans="1:2" x14ac:dyDescent="0.25">
      <c r="A81" s="69"/>
      <c r="B81" s="69"/>
    </row>
    <row r="82" spans="1:2" x14ac:dyDescent="0.25">
      <c r="A82" s="69"/>
      <c r="B82" s="69"/>
    </row>
    <row r="83" spans="1:2" x14ac:dyDescent="0.25">
      <c r="A83" s="69"/>
      <c r="B83" s="69"/>
    </row>
    <row r="84" spans="1:2" x14ac:dyDescent="0.25">
      <c r="A84" s="69"/>
      <c r="B84" s="69"/>
    </row>
    <row r="85" spans="1:2" x14ac:dyDescent="0.25">
      <c r="A85" s="69"/>
      <c r="B85" s="69"/>
    </row>
    <row r="86" spans="1:2" x14ac:dyDescent="0.25">
      <c r="A86" s="69"/>
      <c r="B86" s="69"/>
    </row>
    <row r="87" spans="1:2" x14ac:dyDescent="0.25">
      <c r="A87" s="69"/>
      <c r="B87" s="69"/>
    </row>
  </sheetData>
  <mergeCells count="11">
    <mergeCell ref="A2:A5"/>
    <mergeCell ref="B2:B5"/>
    <mergeCell ref="C1:I1"/>
    <mergeCell ref="C2:C5"/>
    <mergeCell ref="D2:I2"/>
    <mergeCell ref="D3:D5"/>
    <mergeCell ref="E3:E5"/>
    <mergeCell ref="F3:F5"/>
    <mergeCell ref="G3:G5"/>
    <mergeCell ref="H3:H5"/>
    <mergeCell ref="I3:I5"/>
  </mergeCells>
  <phoneticPr fontId="0" type="noConversion"/>
  <pageMargins left="0.39370078740157483" right="0.39370078740157483" top="0.59055118110236227" bottom="0.59055118110236227" header="0" footer="0"/>
  <pageSetup paperSize="9" scale="63" firstPageNumber="0" fitToHeight="4" orientation="landscape" r:id="rId1"/>
  <rowBreaks count="3" manualBreakCount="3">
    <brk id="23" max="15" man="1"/>
    <brk id="49" max="15" man="1"/>
    <brk id="6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V13" sqref="V13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23" t="s">
        <v>143</v>
      </c>
      <c r="C1" s="121" t="s">
        <v>189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0.25" customHeight="1" thickBot="1" x14ac:dyDescent="0.3">
      <c r="A2" s="89" t="s">
        <v>0</v>
      </c>
      <c r="B2" s="89" t="s">
        <v>1</v>
      </c>
      <c r="C2" s="123" t="s">
        <v>2</v>
      </c>
      <c r="D2" s="126" t="s">
        <v>114</v>
      </c>
      <c r="E2" s="127"/>
      <c r="F2" s="127"/>
      <c r="G2" s="127"/>
      <c r="H2" s="128"/>
      <c r="I2" s="129" t="s">
        <v>3</v>
      </c>
      <c r="J2" s="129"/>
      <c r="K2" s="129"/>
      <c r="L2" s="129"/>
      <c r="M2" s="129"/>
      <c r="N2" s="129"/>
      <c r="O2" s="129"/>
      <c r="P2" s="129"/>
    </row>
    <row r="3" spans="1:16" ht="20.25" customHeight="1" thickBot="1" x14ac:dyDescent="0.3">
      <c r="A3" s="109"/>
      <c r="B3" s="109"/>
      <c r="C3" s="124"/>
      <c r="D3" s="119" t="s">
        <v>4</v>
      </c>
      <c r="E3" s="119" t="s">
        <v>115</v>
      </c>
      <c r="F3" s="126" t="s">
        <v>5</v>
      </c>
      <c r="G3" s="127"/>
      <c r="H3" s="128"/>
      <c r="I3" s="129" t="s">
        <v>6</v>
      </c>
      <c r="J3" s="129"/>
      <c r="K3" s="129" t="s">
        <v>7</v>
      </c>
      <c r="L3" s="129"/>
      <c r="M3" s="129" t="s">
        <v>8</v>
      </c>
      <c r="N3" s="129"/>
      <c r="O3" s="129" t="s">
        <v>9</v>
      </c>
      <c r="P3" s="129"/>
    </row>
    <row r="4" spans="1:16" ht="12.75" customHeight="1" thickBot="1" x14ac:dyDescent="0.3">
      <c r="A4" s="109"/>
      <c r="B4" s="109"/>
      <c r="C4" s="124"/>
      <c r="D4" s="130"/>
      <c r="E4" s="130"/>
      <c r="F4" s="119" t="s">
        <v>106</v>
      </c>
      <c r="G4" s="126" t="s">
        <v>10</v>
      </c>
      <c r="H4" s="128"/>
      <c r="I4" s="104" t="s">
        <v>11</v>
      </c>
      <c r="J4" s="104" t="s">
        <v>12</v>
      </c>
      <c r="K4" s="104" t="s">
        <v>13</v>
      </c>
      <c r="L4" s="104" t="s">
        <v>14</v>
      </c>
      <c r="M4" s="104" t="s">
        <v>15</v>
      </c>
      <c r="N4" s="104" t="s">
        <v>16</v>
      </c>
      <c r="O4" s="104" t="s">
        <v>17</v>
      </c>
      <c r="P4" s="104" t="s">
        <v>18</v>
      </c>
    </row>
    <row r="5" spans="1:16" ht="16.5" customHeight="1" x14ac:dyDescent="0.25">
      <c r="A5" s="109"/>
      <c r="B5" s="109"/>
      <c r="C5" s="124"/>
      <c r="D5" s="130"/>
      <c r="E5" s="130"/>
      <c r="F5" s="130"/>
      <c r="G5" s="119" t="s">
        <v>116</v>
      </c>
      <c r="H5" s="119" t="s">
        <v>19</v>
      </c>
      <c r="I5" s="105"/>
      <c r="J5" s="105"/>
      <c r="K5" s="105"/>
      <c r="L5" s="105"/>
      <c r="M5" s="105"/>
      <c r="N5" s="105"/>
      <c r="O5" s="105"/>
      <c r="P5" s="105"/>
    </row>
    <row r="6" spans="1:16" ht="105.75" customHeight="1" thickBot="1" x14ac:dyDescent="0.3">
      <c r="A6" s="110"/>
      <c r="B6" s="110"/>
      <c r="C6" s="125"/>
      <c r="D6" s="120"/>
      <c r="E6" s="120"/>
      <c r="F6" s="120"/>
      <c r="G6" s="120"/>
      <c r="H6" s="120"/>
      <c r="I6" s="3" t="s">
        <v>117</v>
      </c>
      <c r="J6" s="3" t="s">
        <v>118</v>
      </c>
      <c r="K6" s="3" t="s">
        <v>119</v>
      </c>
      <c r="L6" s="3" t="s">
        <v>120</v>
      </c>
      <c r="M6" s="3" t="s">
        <v>121</v>
      </c>
      <c r="N6" s="3" t="s">
        <v>122</v>
      </c>
      <c r="O6" s="3" t="s">
        <v>184</v>
      </c>
      <c r="P6" s="3" t="s">
        <v>185</v>
      </c>
    </row>
    <row r="7" spans="1:16" ht="16.5" thickBot="1" x14ac:dyDescent="0.3">
      <c r="A7" s="48">
        <v>1</v>
      </c>
      <c r="B7" s="2">
        <v>2</v>
      </c>
      <c r="C7" s="4">
        <v>3</v>
      </c>
      <c r="D7" s="45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34" t="s">
        <v>44</v>
      </c>
      <c r="B8" s="35" t="s">
        <v>45</v>
      </c>
      <c r="C8" s="37" t="s">
        <v>182</v>
      </c>
      <c r="D8" s="39">
        <f>D9+D24</f>
        <v>3348</v>
      </c>
      <c r="E8" s="38">
        <f>E9+E24</f>
        <v>1116</v>
      </c>
      <c r="F8" s="38">
        <f>F9+F24</f>
        <v>2232</v>
      </c>
      <c r="G8" s="38">
        <f>G9+G24</f>
        <v>1024</v>
      </c>
      <c r="H8" s="38">
        <v>80</v>
      </c>
      <c r="I8" s="38"/>
      <c r="J8" s="38"/>
      <c r="K8" s="38">
        <f>K9+K24</f>
        <v>268</v>
      </c>
      <c r="L8" s="38">
        <f>SUM(L9,L24)</f>
        <v>412</v>
      </c>
      <c r="M8" s="38">
        <f>M9+M24</f>
        <v>352</v>
      </c>
      <c r="N8" s="38">
        <f>N9+N24</f>
        <v>454</v>
      </c>
      <c r="O8" s="38">
        <f>O9+O24</f>
        <v>376</v>
      </c>
      <c r="P8" s="38">
        <f>P9+P24</f>
        <v>370</v>
      </c>
    </row>
    <row r="9" spans="1:16" ht="24.75" customHeight="1" thickBot="1" x14ac:dyDescent="0.3">
      <c r="A9" s="28" t="s">
        <v>46</v>
      </c>
      <c r="B9" s="33" t="s">
        <v>47</v>
      </c>
      <c r="C9" s="30" t="s">
        <v>181</v>
      </c>
      <c r="D9" s="31">
        <f>SUM(D10:D23)</f>
        <v>1212</v>
      </c>
      <c r="E9" s="31">
        <f>SUM(E10:E23)</f>
        <v>404</v>
      </c>
      <c r="F9" s="31">
        <f>SUM(F10:F23)</f>
        <v>808</v>
      </c>
      <c r="G9" s="31">
        <f>SUM(G10:G23)</f>
        <v>328</v>
      </c>
      <c r="H9" s="31"/>
      <c r="I9" s="31"/>
      <c r="J9" s="31"/>
      <c r="K9" s="31">
        <f t="shared" ref="K9:P9" si="0">SUM(K10:K23)</f>
        <v>80</v>
      </c>
      <c r="L9" s="31">
        <f t="shared" si="0"/>
        <v>146</v>
      </c>
      <c r="M9" s="31">
        <f t="shared" si="0"/>
        <v>98</v>
      </c>
      <c r="N9" s="31">
        <f t="shared" si="0"/>
        <v>92</v>
      </c>
      <c r="O9" s="31">
        <f t="shared" si="0"/>
        <v>178</v>
      </c>
      <c r="P9" s="31">
        <f t="shared" si="0"/>
        <v>214</v>
      </c>
    </row>
    <row r="10" spans="1:16" ht="32.25" customHeight="1" thickBot="1" x14ac:dyDescent="0.3">
      <c r="A10" s="48" t="s">
        <v>48</v>
      </c>
      <c r="B10" s="14" t="s">
        <v>49</v>
      </c>
      <c r="C10" s="8" t="s">
        <v>129</v>
      </c>
      <c r="D10" s="15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48" t="s">
        <v>50</v>
      </c>
      <c r="B11" s="14" t="s">
        <v>51</v>
      </c>
      <c r="C11" s="8" t="s">
        <v>125</v>
      </c>
      <c r="D11" s="15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48" t="s">
        <v>52</v>
      </c>
      <c r="B12" s="14" t="s">
        <v>194</v>
      </c>
      <c r="C12" s="8" t="s">
        <v>128</v>
      </c>
      <c r="D12" s="15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48" t="s">
        <v>53</v>
      </c>
      <c r="B13" s="14" t="s">
        <v>54</v>
      </c>
      <c r="C13" s="8" t="s">
        <v>127</v>
      </c>
      <c r="D13" s="15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48" t="s">
        <v>56</v>
      </c>
      <c r="B14" s="14" t="s">
        <v>57</v>
      </c>
      <c r="C14" s="8" t="s">
        <v>127</v>
      </c>
      <c r="D14" s="15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48" t="s">
        <v>58</v>
      </c>
      <c r="B15" s="14" t="s">
        <v>59</v>
      </c>
      <c r="C15" s="8" t="s">
        <v>127</v>
      </c>
      <c r="D15" s="15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48" t="s">
        <v>60</v>
      </c>
      <c r="B16" s="14" t="s">
        <v>61</v>
      </c>
      <c r="C16" s="8" t="s">
        <v>195</v>
      </c>
      <c r="D16" s="15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48" t="s">
        <v>62</v>
      </c>
      <c r="B17" s="14" t="s">
        <v>63</v>
      </c>
      <c r="C17" s="8" t="s">
        <v>34</v>
      </c>
      <c r="D17" s="15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48" t="s">
        <v>64</v>
      </c>
      <c r="B18" s="46" t="s">
        <v>65</v>
      </c>
      <c r="C18" s="8" t="s">
        <v>130</v>
      </c>
      <c r="D18" s="15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48" t="s">
        <v>66</v>
      </c>
      <c r="B19" s="14" t="s">
        <v>131</v>
      </c>
      <c r="C19" s="8" t="s">
        <v>34</v>
      </c>
      <c r="D19" s="15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48" t="s">
        <v>132</v>
      </c>
      <c r="B20" s="14" t="s">
        <v>177</v>
      </c>
      <c r="C20" s="8" t="s">
        <v>178</v>
      </c>
      <c r="D20" s="15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48" t="s">
        <v>134</v>
      </c>
      <c r="B21" s="14" t="s">
        <v>133</v>
      </c>
      <c r="C21" s="8" t="s">
        <v>125</v>
      </c>
      <c r="D21" s="15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47" t="s">
        <v>136</v>
      </c>
      <c r="B22" s="14" t="s">
        <v>135</v>
      </c>
      <c r="C22" s="8" t="s">
        <v>34</v>
      </c>
      <c r="D22" s="15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16" t="s">
        <v>176</v>
      </c>
      <c r="B23" s="13" t="s">
        <v>137</v>
      </c>
      <c r="C23" s="9" t="s">
        <v>180</v>
      </c>
      <c r="D23" s="15">
        <f>E23+F23</f>
        <v>54</v>
      </c>
      <c r="E23" s="7">
        <v>18</v>
      </c>
      <c r="F23" s="7">
        <v>36</v>
      </c>
      <c r="G23" s="7">
        <v>18</v>
      </c>
      <c r="H23" s="7"/>
      <c r="I23" s="7"/>
      <c r="J23" s="7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36</v>
      </c>
    </row>
    <row r="24" spans="1:16" ht="31.5" customHeight="1" thickBot="1" x14ac:dyDescent="0.3">
      <c r="A24" s="39" t="s">
        <v>67</v>
      </c>
      <c r="B24" s="39" t="s">
        <v>155</v>
      </c>
      <c r="C24" s="40" t="s">
        <v>179</v>
      </c>
      <c r="D24" s="39">
        <f>D25+D28+D32+D36+D40+D43+D46</f>
        <v>2136</v>
      </c>
      <c r="E24" s="39">
        <f>E25+E28+E32+E36+E39+E42+E45</f>
        <v>712</v>
      </c>
      <c r="F24" s="39">
        <f>F25+F28+F32+F36+F39+F43+F46</f>
        <v>1424</v>
      </c>
      <c r="G24" s="39">
        <f>G25+G28+G32+G36+G39+G42+G45</f>
        <v>696</v>
      </c>
      <c r="H24" s="39">
        <v>80</v>
      </c>
      <c r="I24" s="41"/>
      <c r="J24" s="41"/>
      <c r="K24" s="39">
        <f t="shared" ref="K24:P24" si="2">SUM(K25,K28,K32,K36,K39,K42,K45)</f>
        <v>188</v>
      </c>
      <c r="L24" s="39">
        <f t="shared" si="2"/>
        <v>266</v>
      </c>
      <c r="M24" s="39">
        <f t="shared" si="2"/>
        <v>254</v>
      </c>
      <c r="N24" s="39">
        <f t="shared" si="2"/>
        <v>362</v>
      </c>
      <c r="O24" s="39">
        <f t="shared" si="2"/>
        <v>198</v>
      </c>
      <c r="P24" s="39">
        <f t="shared" si="2"/>
        <v>156</v>
      </c>
    </row>
    <row r="25" spans="1:16" ht="55.5" customHeight="1" thickBot="1" x14ac:dyDescent="0.3">
      <c r="A25" s="32" t="s">
        <v>68</v>
      </c>
      <c r="B25" s="22" t="s">
        <v>69</v>
      </c>
      <c r="C25" s="26" t="s">
        <v>145</v>
      </c>
      <c r="D25" s="27">
        <f>D26</f>
        <v>222</v>
      </c>
      <c r="E25" s="21">
        <f>E26</f>
        <v>74</v>
      </c>
      <c r="F25" s="21">
        <f>F26</f>
        <v>148</v>
      </c>
      <c r="G25" s="21">
        <f>G26</f>
        <v>50</v>
      </c>
      <c r="H25" s="21"/>
      <c r="I25" s="21"/>
      <c r="J25" s="21"/>
      <c r="K25" s="21">
        <f t="shared" ref="K25:P25" si="3">K26</f>
        <v>148</v>
      </c>
      <c r="L25" s="21">
        <f t="shared" si="3"/>
        <v>0</v>
      </c>
      <c r="M25" s="21">
        <f t="shared" si="3"/>
        <v>0</v>
      </c>
      <c r="N25" s="21">
        <f t="shared" si="3"/>
        <v>0</v>
      </c>
      <c r="O25" s="21">
        <f t="shared" si="3"/>
        <v>0</v>
      </c>
      <c r="P25" s="21">
        <f t="shared" si="3"/>
        <v>0</v>
      </c>
    </row>
    <row r="26" spans="1:16" ht="37.5" customHeight="1" thickBot="1" x14ac:dyDescent="0.3">
      <c r="A26" s="48" t="s">
        <v>70</v>
      </c>
      <c r="B26" s="14" t="s">
        <v>71</v>
      </c>
      <c r="C26" s="8" t="s">
        <v>126</v>
      </c>
      <c r="D26" s="19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47" t="s">
        <v>73</v>
      </c>
      <c r="B27" s="13" t="s">
        <v>74</v>
      </c>
      <c r="C27" s="9" t="s">
        <v>126</v>
      </c>
      <c r="D27" s="12">
        <v>108</v>
      </c>
      <c r="E27" s="7"/>
      <c r="F27" s="7">
        <v>108</v>
      </c>
      <c r="G27" s="7"/>
      <c r="H27" s="7"/>
      <c r="I27" s="7"/>
      <c r="J27" s="7"/>
      <c r="K27" s="44">
        <v>108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</row>
    <row r="28" spans="1:16" ht="51" customHeight="1" thickBot="1" x14ac:dyDescent="0.3">
      <c r="A28" s="32" t="s">
        <v>75</v>
      </c>
      <c r="B28" s="22" t="s">
        <v>76</v>
      </c>
      <c r="C28" s="26" t="s">
        <v>146</v>
      </c>
      <c r="D28" s="27">
        <f>D29</f>
        <v>225</v>
      </c>
      <c r="E28" s="21">
        <f>E29</f>
        <v>75</v>
      </c>
      <c r="F28" s="21">
        <f>F29</f>
        <v>150</v>
      </c>
      <c r="G28" s="21">
        <f>G29</f>
        <v>90</v>
      </c>
      <c r="H28" s="21"/>
      <c r="I28" s="21"/>
      <c r="J28" s="21"/>
      <c r="K28" s="21">
        <f t="shared" ref="K28:P28" si="4">K29</f>
        <v>40</v>
      </c>
      <c r="L28" s="21">
        <f t="shared" si="4"/>
        <v>110</v>
      </c>
      <c r="M28" s="21">
        <f t="shared" si="4"/>
        <v>0</v>
      </c>
      <c r="N28" s="21">
        <f t="shared" si="4"/>
        <v>0</v>
      </c>
      <c r="O28" s="21">
        <f t="shared" si="4"/>
        <v>0</v>
      </c>
      <c r="P28" s="21">
        <f t="shared" si="4"/>
        <v>0</v>
      </c>
    </row>
    <row r="29" spans="1:16" ht="36.75" customHeight="1" thickBot="1" x14ac:dyDescent="0.3">
      <c r="A29" s="48" t="s">
        <v>77</v>
      </c>
      <c r="B29" s="14" t="s">
        <v>78</v>
      </c>
      <c r="C29" s="8" t="s">
        <v>125</v>
      </c>
      <c r="D29" s="19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48" t="s">
        <v>79</v>
      </c>
      <c r="B30" s="14" t="s">
        <v>72</v>
      </c>
      <c r="C30" s="8" t="s">
        <v>125</v>
      </c>
      <c r="D30" s="20">
        <v>72</v>
      </c>
      <c r="E30" s="3"/>
      <c r="F30" s="3">
        <v>72</v>
      </c>
      <c r="G30" s="3"/>
      <c r="H30" s="3"/>
      <c r="I30" s="3"/>
      <c r="J30" s="3"/>
      <c r="K30" s="29">
        <v>0</v>
      </c>
      <c r="L30" s="29">
        <v>72</v>
      </c>
      <c r="M30" s="29">
        <v>0</v>
      </c>
      <c r="N30" s="29">
        <v>0</v>
      </c>
      <c r="O30" s="29">
        <v>0</v>
      </c>
      <c r="P30" s="29">
        <v>0</v>
      </c>
    </row>
    <row r="31" spans="1:16" ht="25.5" customHeight="1" thickBot="1" x14ac:dyDescent="0.3">
      <c r="A31" s="47" t="s">
        <v>80</v>
      </c>
      <c r="B31" s="13" t="s">
        <v>74</v>
      </c>
      <c r="C31" s="8" t="s">
        <v>125</v>
      </c>
      <c r="D31" s="12">
        <v>108</v>
      </c>
      <c r="E31" s="7"/>
      <c r="F31" s="7">
        <v>108</v>
      </c>
      <c r="G31" s="7"/>
      <c r="H31" s="7"/>
      <c r="I31" s="7"/>
      <c r="J31" s="7"/>
      <c r="K31" s="44">
        <v>0</v>
      </c>
      <c r="L31" s="44">
        <v>108</v>
      </c>
      <c r="M31" s="44">
        <v>0</v>
      </c>
      <c r="N31" s="44">
        <v>0</v>
      </c>
      <c r="O31" s="44">
        <v>0</v>
      </c>
      <c r="P31" s="44">
        <v>0</v>
      </c>
    </row>
    <row r="32" spans="1:16" ht="55.5" customHeight="1" thickBot="1" x14ac:dyDescent="0.3">
      <c r="A32" s="32" t="s">
        <v>81</v>
      </c>
      <c r="B32" s="22" t="s">
        <v>82</v>
      </c>
      <c r="C32" s="26" t="s">
        <v>147</v>
      </c>
      <c r="D32" s="27">
        <f>D33</f>
        <v>504</v>
      </c>
      <c r="E32" s="21">
        <f>E33</f>
        <v>168</v>
      </c>
      <c r="F32" s="21">
        <f>F33</f>
        <v>336</v>
      </c>
      <c r="G32" s="21">
        <f>G33</f>
        <v>180</v>
      </c>
      <c r="H32" s="21">
        <f>H33</f>
        <v>30</v>
      </c>
      <c r="I32" s="21"/>
      <c r="J32" s="21"/>
      <c r="K32" s="21">
        <f t="shared" ref="K32:P32" si="5">K33</f>
        <v>0</v>
      </c>
      <c r="L32" s="21">
        <f t="shared" si="5"/>
        <v>70</v>
      </c>
      <c r="M32" s="21">
        <f t="shared" si="5"/>
        <v>70</v>
      </c>
      <c r="N32" s="21">
        <f t="shared" si="5"/>
        <v>196</v>
      </c>
      <c r="O32" s="21">
        <f t="shared" si="5"/>
        <v>0</v>
      </c>
      <c r="P32" s="21">
        <f t="shared" si="5"/>
        <v>0</v>
      </c>
    </row>
    <row r="33" spans="1:16" ht="34.5" customHeight="1" thickBot="1" x14ac:dyDescent="0.3">
      <c r="A33" s="48" t="s">
        <v>83</v>
      </c>
      <c r="B33" s="14" t="s">
        <v>84</v>
      </c>
      <c r="C33" s="8" t="s">
        <v>37</v>
      </c>
      <c r="D33" s="19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48" t="s">
        <v>85</v>
      </c>
      <c r="B34" s="14" t="s">
        <v>72</v>
      </c>
      <c r="C34" s="8" t="s">
        <v>55</v>
      </c>
      <c r="D34" s="20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47" t="s">
        <v>86</v>
      </c>
      <c r="B35" s="13" t="s">
        <v>74</v>
      </c>
      <c r="C35" s="9" t="s">
        <v>37</v>
      </c>
      <c r="D35" s="12">
        <v>144</v>
      </c>
      <c r="E35" s="7"/>
      <c r="F35" s="7">
        <v>144</v>
      </c>
      <c r="G35" s="7"/>
      <c r="H35" s="7"/>
      <c r="I35" s="7"/>
      <c r="J35" s="7"/>
      <c r="K35" s="44">
        <v>0</v>
      </c>
      <c r="L35" s="44">
        <v>0</v>
      </c>
      <c r="M35" s="44">
        <v>0</v>
      </c>
      <c r="N35" s="44">
        <v>144</v>
      </c>
      <c r="O35" s="44">
        <v>0</v>
      </c>
      <c r="P35" s="44">
        <v>0</v>
      </c>
    </row>
    <row r="36" spans="1:16" ht="53.25" customHeight="1" thickBot="1" x14ac:dyDescent="0.3">
      <c r="A36" s="32" t="s">
        <v>87</v>
      </c>
      <c r="B36" s="22" t="s">
        <v>88</v>
      </c>
      <c r="C36" s="26" t="s">
        <v>148</v>
      </c>
      <c r="D36" s="27">
        <f>D37</f>
        <v>393</v>
      </c>
      <c r="E36" s="21">
        <f>E37</f>
        <v>131</v>
      </c>
      <c r="F36" s="21">
        <f>F37</f>
        <v>262</v>
      </c>
      <c r="G36" s="21">
        <f>G37</f>
        <v>142</v>
      </c>
      <c r="H36" s="21">
        <f>H37</f>
        <v>30</v>
      </c>
      <c r="I36" s="21"/>
      <c r="J36" s="21"/>
      <c r="K36" s="21">
        <f t="shared" ref="K36:P36" si="6">K37</f>
        <v>0</v>
      </c>
      <c r="L36" s="21">
        <f t="shared" si="6"/>
        <v>0</v>
      </c>
      <c r="M36" s="21">
        <f t="shared" si="6"/>
        <v>0</v>
      </c>
      <c r="N36" s="21">
        <f t="shared" si="6"/>
        <v>64</v>
      </c>
      <c r="O36" s="21">
        <f t="shared" si="6"/>
        <v>198</v>
      </c>
      <c r="P36" s="21">
        <f t="shared" si="6"/>
        <v>0</v>
      </c>
    </row>
    <row r="37" spans="1:16" ht="39.75" customHeight="1" thickBot="1" x14ac:dyDescent="0.3">
      <c r="A37" s="48" t="s">
        <v>89</v>
      </c>
      <c r="B37" s="14" t="s">
        <v>90</v>
      </c>
      <c r="C37" s="8" t="s">
        <v>138</v>
      </c>
      <c r="D37" s="19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47" t="s">
        <v>91</v>
      </c>
      <c r="B38" s="13" t="s">
        <v>74</v>
      </c>
      <c r="C38" s="9" t="s">
        <v>127</v>
      </c>
      <c r="D38" s="12">
        <v>144</v>
      </c>
      <c r="E38" s="7"/>
      <c r="F38" s="7">
        <v>144</v>
      </c>
      <c r="G38" s="7"/>
      <c r="H38" s="7"/>
      <c r="I38" s="7"/>
      <c r="J38" s="7"/>
      <c r="K38" s="44">
        <v>0</v>
      </c>
      <c r="L38" s="44">
        <v>0</v>
      </c>
      <c r="M38" s="44">
        <v>0</v>
      </c>
      <c r="N38" s="44">
        <v>0</v>
      </c>
      <c r="O38" s="44">
        <v>144</v>
      </c>
      <c r="P38" s="44">
        <v>0</v>
      </c>
    </row>
    <row r="39" spans="1:16" ht="52.5" customHeight="1" thickBot="1" x14ac:dyDescent="0.3">
      <c r="A39" s="32" t="s">
        <v>92</v>
      </c>
      <c r="B39" s="22" t="s">
        <v>93</v>
      </c>
      <c r="C39" s="26" t="s">
        <v>147</v>
      </c>
      <c r="D39" s="27">
        <f>D40</f>
        <v>228</v>
      </c>
      <c r="E39" s="21">
        <f>E40</f>
        <v>76</v>
      </c>
      <c r="F39" s="21">
        <f>F40</f>
        <v>152</v>
      </c>
      <c r="G39" s="21">
        <f>G40</f>
        <v>60</v>
      </c>
      <c r="H39" s="21"/>
      <c r="I39" s="21"/>
      <c r="J39" s="21"/>
      <c r="K39" s="21">
        <f t="shared" ref="K39:P39" si="7">K40</f>
        <v>0</v>
      </c>
      <c r="L39" s="21">
        <f t="shared" si="7"/>
        <v>0</v>
      </c>
      <c r="M39" s="21">
        <f t="shared" si="7"/>
        <v>50</v>
      </c>
      <c r="N39" s="21">
        <f t="shared" si="7"/>
        <v>102</v>
      </c>
      <c r="O39" s="21">
        <f t="shared" si="7"/>
        <v>0</v>
      </c>
      <c r="P39" s="21">
        <f t="shared" si="7"/>
        <v>0</v>
      </c>
    </row>
    <row r="40" spans="1:16" ht="37.5" customHeight="1" thickBot="1" x14ac:dyDescent="0.3">
      <c r="A40" s="48" t="s">
        <v>94</v>
      </c>
      <c r="B40" s="14" t="s">
        <v>95</v>
      </c>
      <c r="C40" s="8" t="s">
        <v>130</v>
      </c>
      <c r="D40" s="19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47" t="s">
        <v>96</v>
      </c>
      <c r="B41" s="13" t="s">
        <v>74</v>
      </c>
      <c r="C41" s="9" t="s">
        <v>130</v>
      </c>
      <c r="D41" s="12">
        <v>144</v>
      </c>
      <c r="E41" s="7"/>
      <c r="F41" s="7">
        <v>144</v>
      </c>
      <c r="G41" s="7"/>
      <c r="H41" s="7"/>
      <c r="I41" s="7"/>
      <c r="J41" s="7"/>
      <c r="K41" s="44">
        <v>0</v>
      </c>
      <c r="L41" s="44">
        <v>0</v>
      </c>
      <c r="M41" s="44">
        <v>0</v>
      </c>
      <c r="N41" s="44">
        <v>144</v>
      </c>
      <c r="O41" s="44">
        <v>0</v>
      </c>
      <c r="P41" s="44">
        <v>0</v>
      </c>
    </row>
    <row r="42" spans="1:16" ht="37.5" customHeight="1" thickBot="1" x14ac:dyDescent="0.3">
      <c r="A42" s="32" t="s">
        <v>97</v>
      </c>
      <c r="B42" s="22" t="s">
        <v>98</v>
      </c>
      <c r="C42" s="26" t="s">
        <v>149</v>
      </c>
      <c r="D42" s="27">
        <f>D43</f>
        <v>234</v>
      </c>
      <c r="E42" s="21">
        <f>E43</f>
        <v>78</v>
      </c>
      <c r="F42" s="21">
        <f>F43</f>
        <v>156</v>
      </c>
      <c r="G42" s="21">
        <f>G43</f>
        <v>80</v>
      </c>
      <c r="H42" s="21">
        <f>H43</f>
        <v>20</v>
      </c>
      <c r="I42" s="21"/>
      <c r="J42" s="21"/>
      <c r="K42" s="21">
        <f t="shared" ref="K42:P42" si="8">K43</f>
        <v>0</v>
      </c>
      <c r="L42" s="21">
        <f t="shared" si="8"/>
        <v>0</v>
      </c>
      <c r="M42" s="21">
        <f t="shared" si="8"/>
        <v>0</v>
      </c>
      <c r="N42" s="21">
        <f t="shared" si="8"/>
        <v>0</v>
      </c>
      <c r="O42" s="21">
        <f t="shared" si="8"/>
        <v>0</v>
      </c>
      <c r="P42" s="21">
        <f t="shared" si="8"/>
        <v>156</v>
      </c>
    </row>
    <row r="43" spans="1:16" ht="33" customHeight="1" thickBot="1" x14ac:dyDescent="0.3">
      <c r="A43" s="48" t="s">
        <v>99</v>
      </c>
      <c r="B43" s="14" t="s">
        <v>100</v>
      </c>
      <c r="C43" s="8" t="s">
        <v>139</v>
      </c>
      <c r="D43" s="17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47" t="s">
        <v>101</v>
      </c>
      <c r="B44" s="13" t="s">
        <v>74</v>
      </c>
      <c r="C44" s="9" t="s">
        <v>34</v>
      </c>
      <c r="D44" s="15">
        <v>72</v>
      </c>
      <c r="E44" s="7"/>
      <c r="F44" s="7">
        <v>72</v>
      </c>
      <c r="G44" s="7"/>
      <c r="H44" s="7"/>
      <c r="I44" s="7"/>
      <c r="J44" s="7"/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72</v>
      </c>
    </row>
    <row r="45" spans="1:16" ht="38.25" customHeight="1" thickBot="1" x14ac:dyDescent="0.3">
      <c r="A45" s="32" t="s">
        <v>102</v>
      </c>
      <c r="B45" s="22" t="s">
        <v>103</v>
      </c>
      <c r="C45" s="26" t="s">
        <v>150</v>
      </c>
      <c r="D45" s="27">
        <f>D46</f>
        <v>330</v>
      </c>
      <c r="E45" s="21">
        <f>E46</f>
        <v>110</v>
      </c>
      <c r="F45" s="21">
        <f>F46</f>
        <v>220</v>
      </c>
      <c r="G45" s="21">
        <f>G46</f>
        <v>94</v>
      </c>
      <c r="H45" s="21"/>
      <c r="I45" s="21"/>
      <c r="J45" s="21"/>
      <c r="K45" s="21">
        <f t="shared" ref="K45:P45" si="9">K46</f>
        <v>0</v>
      </c>
      <c r="L45" s="21">
        <f t="shared" si="9"/>
        <v>86</v>
      </c>
      <c r="M45" s="21">
        <f t="shared" si="9"/>
        <v>134</v>
      </c>
      <c r="N45" s="21">
        <f t="shared" si="9"/>
        <v>0</v>
      </c>
      <c r="O45" s="21">
        <f t="shared" si="9"/>
        <v>0</v>
      </c>
      <c r="P45" s="21">
        <f t="shared" si="9"/>
        <v>0</v>
      </c>
    </row>
    <row r="46" spans="1:16" ht="23.25" customHeight="1" thickBot="1" x14ac:dyDescent="0.3">
      <c r="A46" s="48" t="s">
        <v>104</v>
      </c>
      <c r="B46" s="14" t="s">
        <v>140</v>
      </c>
      <c r="C46" s="8" t="s">
        <v>124</v>
      </c>
      <c r="D46" s="17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48" t="s">
        <v>105</v>
      </c>
      <c r="B47" s="14" t="s">
        <v>72</v>
      </c>
      <c r="C47" s="8" t="s">
        <v>124</v>
      </c>
      <c r="D47" s="16">
        <v>144</v>
      </c>
      <c r="E47" s="3"/>
      <c r="F47" s="3">
        <v>144</v>
      </c>
      <c r="G47" s="3"/>
      <c r="H47" s="3"/>
      <c r="I47" s="3"/>
      <c r="J47" s="3"/>
      <c r="K47" s="29">
        <v>0</v>
      </c>
      <c r="L47" s="29">
        <v>36</v>
      </c>
      <c r="M47" s="29">
        <v>108</v>
      </c>
      <c r="N47" s="29">
        <v>0</v>
      </c>
      <c r="O47" s="29">
        <v>0</v>
      </c>
      <c r="P47" s="29">
        <v>0</v>
      </c>
    </row>
    <row r="48" spans="1:16" ht="24" customHeight="1" thickBot="1" x14ac:dyDescent="0.3">
      <c r="A48" s="5" t="s">
        <v>151</v>
      </c>
      <c r="B48" s="11" t="s">
        <v>152</v>
      </c>
      <c r="C48" s="8" t="s">
        <v>193</v>
      </c>
      <c r="D48" s="20"/>
      <c r="E48" s="20"/>
      <c r="F48" s="18" t="s">
        <v>186</v>
      </c>
      <c r="G48" s="3"/>
      <c r="H48" s="3"/>
      <c r="I48" s="3"/>
      <c r="J48" s="3"/>
      <c r="K48" s="3"/>
      <c r="L48" s="3"/>
      <c r="M48" s="3"/>
      <c r="N48" s="3"/>
      <c r="O48" s="3"/>
      <c r="P48" s="6" t="s">
        <v>186</v>
      </c>
    </row>
    <row r="49" spans="1:16" ht="22.5" customHeight="1" thickBot="1" x14ac:dyDescent="0.3">
      <c r="A49" s="5" t="s">
        <v>153</v>
      </c>
      <c r="B49" s="11" t="s">
        <v>141</v>
      </c>
      <c r="C49" s="8"/>
      <c r="D49" s="6"/>
      <c r="E49" s="6"/>
      <c r="F49" s="6" t="s">
        <v>187</v>
      </c>
      <c r="G49" s="3"/>
      <c r="H49" s="3"/>
      <c r="I49" s="3"/>
      <c r="J49" s="3"/>
      <c r="K49" s="3"/>
      <c r="L49" s="3"/>
      <c r="M49" s="3"/>
      <c r="N49" s="3"/>
      <c r="O49" s="3"/>
      <c r="P49" s="6" t="s">
        <v>187</v>
      </c>
    </row>
    <row r="50" spans="1:16" ht="28.5" customHeight="1" thickBot="1" x14ac:dyDescent="0.3">
      <c r="A50" s="34"/>
      <c r="B50" s="42" t="s">
        <v>106</v>
      </c>
      <c r="C50" s="37" t="s">
        <v>196</v>
      </c>
      <c r="D50" s="43" t="e">
        <f>#REF!+#REF!</f>
        <v>#REF!</v>
      </c>
      <c r="E50" s="43" t="e">
        <f>#REF!+#REF!</f>
        <v>#REF!</v>
      </c>
      <c r="F50" s="43" t="e">
        <f>#REF!+#REF!</f>
        <v>#REF!</v>
      </c>
      <c r="G50" s="38" t="e">
        <f>#REF!+#REF!</f>
        <v>#REF!</v>
      </c>
      <c r="H50" s="38">
        <f>H24</f>
        <v>80</v>
      </c>
      <c r="I50" s="38" t="e">
        <f>#REF!</f>
        <v>#REF!</v>
      </c>
      <c r="J50" s="38" t="e">
        <f>#REF!</f>
        <v>#REF!</v>
      </c>
      <c r="K50" s="38" t="e">
        <f>#REF!</f>
        <v>#REF!</v>
      </c>
      <c r="L50" s="38" t="e">
        <f>#REF!</f>
        <v>#REF!</v>
      </c>
      <c r="M50" s="38" t="e">
        <f>#REF!</f>
        <v>#REF!</v>
      </c>
      <c r="N50" s="38" t="e">
        <f>#REF!</f>
        <v>#REF!</v>
      </c>
      <c r="O50" s="38" t="e">
        <f>#REF!</f>
        <v>#REF!</v>
      </c>
      <c r="P50" s="38" t="e">
        <f>#REF!</f>
        <v>#REF!</v>
      </c>
    </row>
    <row r="51" spans="1:16" ht="24" customHeight="1" thickBot="1" x14ac:dyDescent="0.3">
      <c r="A51" s="106" t="s">
        <v>154</v>
      </c>
      <c r="B51" s="107"/>
      <c r="C51" s="107"/>
      <c r="D51" s="107"/>
      <c r="E51" s="108"/>
      <c r="F51" s="89" t="s">
        <v>106</v>
      </c>
      <c r="G51" s="111" t="s">
        <v>107</v>
      </c>
      <c r="H51" s="112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101"/>
      <c r="B52" s="102"/>
      <c r="C52" s="102"/>
      <c r="D52" s="102"/>
      <c r="E52" s="103"/>
      <c r="F52" s="109"/>
      <c r="G52" s="99" t="s">
        <v>108</v>
      </c>
      <c r="H52" s="100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116" t="s">
        <v>141</v>
      </c>
      <c r="B53" s="117"/>
      <c r="C53" s="117"/>
      <c r="D53" s="117"/>
      <c r="E53" s="118"/>
      <c r="F53" s="109"/>
      <c r="G53" s="99" t="s">
        <v>109</v>
      </c>
      <c r="H53" s="100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101" t="s">
        <v>188</v>
      </c>
      <c r="B54" s="102"/>
      <c r="C54" s="102"/>
      <c r="D54" s="102"/>
      <c r="E54" s="103"/>
      <c r="F54" s="109"/>
      <c r="G54" s="99" t="s">
        <v>110</v>
      </c>
      <c r="H54" s="100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101" t="s">
        <v>190</v>
      </c>
      <c r="B55" s="102"/>
      <c r="C55" s="102"/>
      <c r="D55" s="102"/>
      <c r="E55" s="103"/>
      <c r="F55" s="109"/>
      <c r="G55" s="99" t="s">
        <v>111</v>
      </c>
      <c r="H55" s="100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101" t="s">
        <v>191</v>
      </c>
      <c r="B56" s="102"/>
      <c r="C56" s="102"/>
      <c r="D56" s="102"/>
      <c r="E56" s="103"/>
      <c r="F56" s="109"/>
      <c r="G56" s="99" t="s">
        <v>112</v>
      </c>
      <c r="H56" s="100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0">
        <v>5</v>
      </c>
      <c r="P56" s="20">
        <v>5</v>
      </c>
    </row>
    <row r="57" spans="1:16" ht="23.25" customHeight="1" thickBot="1" x14ac:dyDescent="0.3">
      <c r="A57" s="113" t="s">
        <v>192</v>
      </c>
      <c r="B57" s="114"/>
      <c r="C57" s="114"/>
      <c r="D57" s="114"/>
      <c r="E57" s="115"/>
      <c r="F57" s="110"/>
      <c r="G57" s="99" t="s">
        <v>113</v>
      </c>
      <c r="H57" s="100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8.7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8.75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8.75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8.75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8.75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 ht="18.75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ht="18.75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1:16" ht="18.75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spans="1:16" ht="18.75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1:16" ht="18.75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8.75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1:16" ht="18.75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1:16" ht="18.75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</sheetData>
  <mergeCells count="40"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  <mergeCell ref="P4:P5"/>
    <mergeCell ref="G5:G6"/>
    <mergeCell ref="H5:H6"/>
    <mergeCell ref="J4:J5"/>
    <mergeCell ref="K4:K5"/>
    <mergeCell ref="L4:L5"/>
    <mergeCell ref="M4:M5"/>
    <mergeCell ref="I4:I5"/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1-4 курс 2016-2017</vt:lpstr>
      <vt:lpstr>Лист1</vt:lpstr>
      <vt:lpstr>' 1-4 курс 2016-2017'!Область_печати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ЗамХоз</cp:lastModifiedBy>
  <cp:revision>0</cp:revision>
  <cp:lastPrinted>2019-07-19T00:16:28Z</cp:lastPrinted>
  <dcterms:created xsi:type="dcterms:W3CDTF">2016-03-15T00:03:54Z</dcterms:created>
  <dcterms:modified xsi:type="dcterms:W3CDTF">2021-03-10T04:12:21Z</dcterms:modified>
  <dc:language>ru-RU</dc:language>
</cp:coreProperties>
</file>